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heckCompatibility="1"/>
  <bookViews>
    <workbookView xWindow="0" yWindow="0" windowWidth="17055" windowHeight="12345" activeTab="1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Доходы!$4:$6</definedName>
    <definedName name="_xlnm.Print_Area" localSheetId="0">Доходы!$A$1:$E$131</definedName>
    <definedName name="_xlnm.Print_Area" localSheetId="2">Источники!$A$1:$E$28</definedName>
    <definedName name="_xlnm.Print_Area" localSheetId="1">Расходы!$A$1:$M$205</definedName>
  </definedNames>
  <calcPr calcId="124519"/>
</workbook>
</file>

<file path=xl/calcChain.xml><?xml version="1.0" encoding="utf-8"?>
<calcChain xmlns="http://schemas.openxmlformats.org/spreadsheetml/2006/main">
  <c r="D8" i="4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E18" s="1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C8"/>
  <c r="E25"/>
  <c r="E11"/>
  <c r="E8" l="1"/>
  <c r="E14"/>
  <c r="E22"/>
  <c r="E9"/>
  <c r="E10"/>
  <c r="E12"/>
  <c r="E13"/>
  <c r="E15"/>
  <c r="E16"/>
  <c r="E17"/>
  <c r="E19"/>
  <c r="E20"/>
  <c r="E21"/>
  <c r="E23"/>
  <c r="E24"/>
  <c r="E26"/>
  <c r="E27"/>
  <c r="E28"/>
  <c r="G205" i="3"/>
  <c r="F205"/>
  <c r="G204"/>
  <c r="F204"/>
  <c r="G203"/>
  <c r="F203"/>
  <c r="G202"/>
  <c r="F202"/>
  <c r="G201"/>
  <c r="F201"/>
  <c r="G200"/>
  <c r="F200"/>
  <c r="G199"/>
  <c r="F199"/>
  <c r="G198"/>
  <c r="F198"/>
  <c r="G197"/>
  <c r="F197"/>
  <c r="G196"/>
  <c r="F196"/>
  <c r="G195"/>
  <c r="F195"/>
  <c r="G194"/>
  <c r="F194"/>
  <c r="G193"/>
  <c r="F193"/>
  <c r="G192"/>
  <c r="F192"/>
  <c r="G191"/>
  <c r="F191"/>
  <c r="G190"/>
  <c r="F190"/>
  <c r="G189"/>
  <c r="F189"/>
  <c r="G188"/>
  <c r="F188"/>
  <c r="G187"/>
  <c r="F187"/>
  <c r="G186"/>
  <c r="F186"/>
  <c r="G185"/>
  <c r="F185"/>
  <c r="G184"/>
  <c r="F184"/>
  <c r="G183"/>
  <c r="F183"/>
  <c r="G182"/>
  <c r="F182"/>
  <c r="G181"/>
  <c r="F181"/>
  <c r="G180"/>
  <c r="F180"/>
  <c r="G179"/>
  <c r="F179"/>
  <c r="G178"/>
  <c r="F178"/>
  <c r="G177"/>
  <c r="F177"/>
  <c r="G176"/>
  <c r="F176"/>
  <c r="G175"/>
  <c r="F175"/>
  <c r="G174"/>
  <c r="F174"/>
  <c r="G173"/>
  <c r="F173"/>
  <c r="G172"/>
  <c r="F172"/>
  <c r="G171"/>
  <c r="F171"/>
  <c r="G170"/>
  <c r="F170"/>
  <c r="G169"/>
  <c r="F169"/>
  <c r="G168"/>
  <c r="F168"/>
  <c r="G167"/>
  <c r="F167"/>
  <c r="G166"/>
  <c r="F166"/>
  <c r="G165"/>
  <c r="F165"/>
  <c r="G164"/>
  <c r="F164"/>
  <c r="G163"/>
  <c r="F163"/>
  <c r="G162"/>
  <c r="F162"/>
  <c r="G161"/>
  <c r="F161"/>
  <c r="G160"/>
  <c r="F160"/>
  <c r="G159"/>
  <c r="F159"/>
  <c r="G158"/>
  <c r="F158"/>
  <c r="G157"/>
  <c r="F157"/>
  <c r="G156"/>
  <c r="F156"/>
  <c r="G155"/>
  <c r="F155"/>
  <c r="G154"/>
  <c r="F154"/>
  <c r="G153"/>
  <c r="F153"/>
  <c r="G152"/>
  <c r="F152"/>
  <c r="G151"/>
  <c r="F151"/>
  <c r="G150"/>
  <c r="F150"/>
  <c r="G149"/>
  <c r="F149"/>
  <c r="G148"/>
  <c r="F148"/>
  <c r="G147"/>
  <c r="F147"/>
  <c r="G146"/>
  <c r="F146"/>
  <c r="G145"/>
  <c r="F145"/>
  <c r="G144"/>
  <c r="F144"/>
  <c r="G143"/>
  <c r="F143"/>
  <c r="G142"/>
  <c r="F142"/>
  <c r="G141"/>
  <c r="F141"/>
  <c r="G140"/>
  <c r="F140"/>
  <c r="G139"/>
  <c r="F139"/>
  <c r="G138"/>
  <c r="F138"/>
  <c r="G137"/>
  <c r="F137"/>
  <c r="G136"/>
  <c r="F136"/>
  <c r="G135"/>
  <c r="F135"/>
  <c r="G134"/>
  <c r="F134"/>
  <c r="G133"/>
  <c r="F133"/>
  <c r="G132"/>
  <c r="F132"/>
  <c r="G131"/>
  <c r="F131"/>
  <c r="G130"/>
  <c r="F130"/>
  <c r="G129"/>
  <c r="F129"/>
  <c r="G128"/>
  <c r="F128"/>
  <c r="G127"/>
  <c r="F127"/>
  <c r="G126"/>
  <c r="F126"/>
  <c r="G125"/>
  <c r="F125"/>
  <c r="G124"/>
  <c r="F124"/>
  <c r="G123"/>
  <c r="F123"/>
  <c r="G122"/>
  <c r="F122"/>
  <c r="G121"/>
  <c r="F121"/>
  <c r="G120"/>
  <c r="F120"/>
  <c r="G119"/>
  <c r="F119"/>
  <c r="G118"/>
  <c r="F118"/>
  <c r="G117"/>
  <c r="F117"/>
  <c r="G116"/>
  <c r="F116"/>
  <c r="G115"/>
  <c r="F115"/>
  <c r="G114"/>
  <c r="F114"/>
  <c r="G113"/>
  <c r="F113"/>
  <c r="G112"/>
  <c r="F112"/>
  <c r="G111"/>
  <c r="F111"/>
  <c r="G110"/>
  <c r="F110"/>
  <c r="G109"/>
  <c r="F109"/>
  <c r="G108"/>
  <c r="F108"/>
  <c r="G107"/>
  <c r="F107"/>
  <c r="G106"/>
  <c r="F106"/>
  <c r="G105"/>
  <c r="F105"/>
  <c r="G104"/>
  <c r="F104"/>
  <c r="G103"/>
  <c r="F103"/>
  <c r="G102"/>
  <c r="F102"/>
  <c r="G101"/>
  <c r="F101"/>
  <c r="G100"/>
  <c r="F100"/>
  <c r="G99"/>
  <c r="F99"/>
  <c r="G98"/>
  <c r="F98"/>
  <c r="G97"/>
  <c r="F97"/>
  <c r="G96"/>
  <c r="F96"/>
  <c r="G95"/>
  <c r="F95"/>
  <c r="G94"/>
  <c r="F94"/>
  <c r="G93"/>
  <c r="F93"/>
  <c r="G92"/>
  <c r="F92"/>
  <c r="G91"/>
  <c r="F91"/>
  <c r="G90"/>
  <c r="F90"/>
  <c r="G89"/>
  <c r="F89"/>
  <c r="G88"/>
  <c r="F88"/>
  <c r="G87"/>
  <c r="F87"/>
  <c r="G86"/>
  <c r="F86"/>
  <c r="G85"/>
  <c r="F85"/>
  <c r="G84"/>
  <c r="F84"/>
  <c r="G83"/>
  <c r="F83"/>
  <c r="G82"/>
  <c r="F82"/>
  <c r="G81"/>
  <c r="F81"/>
  <c r="G80"/>
  <c r="F80"/>
  <c r="G79"/>
  <c r="F79"/>
  <c r="G78"/>
  <c r="F78"/>
  <c r="G77"/>
  <c r="F77"/>
  <c r="G76"/>
  <c r="F76"/>
  <c r="G75"/>
  <c r="F75"/>
  <c r="G74"/>
  <c r="F74"/>
  <c r="G73"/>
  <c r="F73"/>
  <c r="G72"/>
  <c r="F72"/>
  <c r="G71"/>
  <c r="F71"/>
  <c r="G70"/>
  <c r="F70"/>
  <c r="G69"/>
  <c r="F69"/>
  <c r="G68"/>
  <c r="F68"/>
  <c r="G67"/>
  <c r="F67"/>
  <c r="G66"/>
  <c r="F66"/>
  <c r="G65"/>
  <c r="F65"/>
  <c r="G64"/>
  <c r="F64"/>
  <c r="G63"/>
  <c r="F63"/>
  <c r="G62"/>
  <c r="F62"/>
  <c r="G61"/>
  <c r="F61"/>
  <c r="G60"/>
  <c r="F60"/>
  <c r="G59"/>
  <c r="F59"/>
  <c r="G58"/>
  <c r="F58"/>
  <c r="G57"/>
  <c r="F57"/>
  <c r="G56"/>
  <c r="F56"/>
  <c r="G55"/>
  <c r="F55"/>
  <c r="G54"/>
  <c r="F54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D130" i="2"/>
  <c r="C130"/>
  <c r="E130" s="1"/>
  <c r="D129"/>
  <c r="C129"/>
  <c r="D128"/>
  <c r="C128"/>
  <c r="E128" s="1"/>
  <c r="D127"/>
  <c r="C127"/>
  <c r="D126"/>
  <c r="C126"/>
  <c r="E126" s="1"/>
  <c r="D125"/>
  <c r="C125"/>
  <c r="D124"/>
  <c r="C124"/>
  <c r="E124" s="1"/>
  <c r="D123"/>
  <c r="C123"/>
  <c r="D122"/>
  <c r="C122"/>
  <c r="E122" s="1"/>
  <c r="D121"/>
  <c r="C121"/>
  <c r="D120"/>
  <c r="C120"/>
  <c r="E120" s="1"/>
  <c r="D119"/>
  <c r="C119"/>
  <c r="D118"/>
  <c r="C118"/>
  <c r="E118" s="1"/>
  <c r="D117"/>
  <c r="C117"/>
  <c r="D116"/>
  <c r="C116"/>
  <c r="E116" s="1"/>
  <c r="D115"/>
  <c r="C115"/>
  <c r="D114"/>
  <c r="C114"/>
  <c r="E114" s="1"/>
  <c r="D113"/>
  <c r="C113"/>
  <c r="D112"/>
  <c r="C112"/>
  <c r="E112" s="1"/>
  <c r="D111"/>
  <c r="C111"/>
  <c r="D110"/>
  <c r="C110"/>
  <c r="E110" s="1"/>
  <c r="D109"/>
  <c r="C109"/>
  <c r="D108"/>
  <c r="C108"/>
  <c r="E108" s="1"/>
  <c r="D107"/>
  <c r="C107"/>
  <c r="D106"/>
  <c r="C106"/>
  <c r="E106" s="1"/>
  <c r="D105"/>
  <c r="C105"/>
  <c r="D104"/>
  <c r="C104"/>
  <c r="E104" s="1"/>
  <c r="D103"/>
  <c r="C103"/>
  <c r="D102"/>
  <c r="C102"/>
  <c r="E102" s="1"/>
  <c r="D101"/>
  <c r="C101"/>
  <c r="D100"/>
  <c r="C100"/>
  <c r="E100" s="1"/>
  <c r="D99"/>
  <c r="C99"/>
  <c r="D98"/>
  <c r="C98"/>
  <c r="E98" s="1"/>
  <c r="D97"/>
  <c r="C97"/>
  <c r="D96"/>
  <c r="C96"/>
  <c r="E96" s="1"/>
  <c r="D95"/>
  <c r="C95"/>
  <c r="D94"/>
  <c r="C94"/>
  <c r="E94" s="1"/>
  <c r="D93"/>
  <c r="C93"/>
  <c r="D92"/>
  <c r="C92"/>
  <c r="E92" s="1"/>
  <c r="D91"/>
  <c r="C91"/>
  <c r="D90"/>
  <c r="C90"/>
  <c r="E90" s="1"/>
  <c r="D89"/>
  <c r="C89"/>
  <c r="D88"/>
  <c r="C88"/>
  <c r="E88" s="1"/>
  <c r="D87"/>
  <c r="C87"/>
  <c r="D86"/>
  <c r="C86"/>
  <c r="E86" s="1"/>
  <c r="D85"/>
  <c r="C85"/>
  <c r="D84"/>
  <c r="C84"/>
  <c r="E84" s="1"/>
  <c r="D83"/>
  <c r="C83"/>
  <c r="D82"/>
  <c r="C82"/>
  <c r="D81"/>
  <c r="C81"/>
  <c r="D80"/>
  <c r="C80"/>
  <c r="D79"/>
  <c r="C79"/>
  <c r="D78"/>
  <c r="C78"/>
  <c r="D77"/>
  <c r="C77"/>
  <c r="D76"/>
  <c r="C76"/>
  <c r="D75"/>
  <c r="C75"/>
  <c r="D74"/>
  <c r="C74"/>
  <c r="D73"/>
  <c r="C73"/>
  <c r="D72"/>
  <c r="C72"/>
  <c r="D71"/>
  <c r="C71"/>
  <c r="D70"/>
  <c r="C70"/>
  <c r="D69"/>
  <c r="C69"/>
  <c r="E69" s="1"/>
  <c r="D68"/>
  <c r="C68"/>
  <c r="D67"/>
  <c r="C67"/>
  <c r="E67" s="1"/>
  <c r="D66"/>
  <c r="C66"/>
  <c r="D65"/>
  <c r="C65"/>
  <c r="E65" s="1"/>
  <c r="D64"/>
  <c r="C64"/>
  <c r="D63"/>
  <c r="C63"/>
  <c r="E63" s="1"/>
  <c r="D62"/>
  <c r="C62"/>
  <c r="D61"/>
  <c r="C61"/>
  <c r="E61" s="1"/>
  <c r="D60"/>
  <c r="C60"/>
  <c r="D59"/>
  <c r="C59"/>
  <c r="E59" s="1"/>
  <c r="D58"/>
  <c r="C58"/>
  <c r="D57"/>
  <c r="C57"/>
  <c r="D56"/>
  <c r="C56"/>
  <c r="D55"/>
  <c r="C55"/>
  <c r="D54"/>
  <c r="C54"/>
  <c r="E54" s="1"/>
  <c r="D53"/>
  <c r="C53"/>
  <c r="D52"/>
  <c r="C52"/>
  <c r="D51"/>
  <c r="C51"/>
  <c r="D50"/>
  <c r="C50"/>
  <c r="D49"/>
  <c r="C49"/>
  <c r="E49" s="1"/>
  <c r="D48"/>
  <c r="C48"/>
  <c r="D47"/>
  <c r="C47"/>
  <c r="E47" s="1"/>
  <c r="D46"/>
  <c r="C46"/>
  <c r="D45"/>
  <c r="C45"/>
  <c r="E45" s="1"/>
  <c r="D44"/>
  <c r="C44"/>
  <c r="D43"/>
  <c r="C43"/>
  <c r="E43" s="1"/>
  <c r="D42"/>
  <c r="C42"/>
  <c r="D41"/>
  <c r="C41"/>
  <c r="E41" s="1"/>
  <c r="D40"/>
  <c r="C40"/>
  <c r="D39"/>
  <c r="C39"/>
  <c r="E39" s="1"/>
  <c r="D38"/>
  <c r="C38"/>
  <c r="D37"/>
  <c r="C37"/>
  <c r="E37" s="1"/>
  <c r="D36"/>
  <c r="C36"/>
  <c r="D35"/>
  <c r="C35"/>
  <c r="D34"/>
  <c r="C34"/>
  <c r="D33"/>
  <c r="C33"/>
  <c r="E33" s="1"/>
  <c r="D32"/>
  <c r="C32"/>
  <c r="D31"/>
  <c r="C31"/>
  <c r="E31" s="1"/>
  <c r="D30"/>
  <c r="C30"/>
  <c r="D29"/>
  <c r="C29"/>
  <c r="D28"/>
  <c r="C28"/>
  <c r="D27"/>
  <c r="C27"/>
  <c r="D26"/>
  <c r="C26"/>
  <c r="D25"/>
  <c r="C25"/>
  <c r="E25" s="1"/>
  <c r="D24"/>
  <c r="C24"/>
  <c r="D23"/>
  <c r="C23"/>
  <c r="E23" s="1"/>
  <c r="D22"/>
  <c r="C22"/>
  <c r="D21"/>
  <c r="C21"/>
  <c r="E21" s="1"/>
  <c r="D20"/>
  <c r="C20"/>
  <c r="D19"/>
  <c r="C19"/>
  <c r="E19" s="1"/>
  <c r="D18"/>
  <c r="C18"/>
  <c r="D17"/>
  <c r="C17"/>
  <c r="E17" s="1"/>
  <c r="D16"/>
  <c r="C16"/>
  <c r="D15"/>
  <c r="C15"/>
  <c r="E15" s="1"/>
  <c r="D14"/>
  <c r="C14"/>
  <c r="D13"/>
  <c r="C13"/>
  <c r="E13" s="1"/>
  <c r="D12"/>
  <c r="C12"/>
  <c r="D11"/>
  <c r="C11"/>
  <c r="D10"/>
  <c r="C10"/>
  <c r="D9"/>
  <c r="C9"/>
  <c r="E9" s="1"/>
  <c r="D8"/>
  <c r="C8"/>
  <c r="D7"/>
  <c r="C7"/>
  <c r="E7" s="1"/>
  <c r="D6"/>
  <c r="C6"/>
  <c r="D5"/>
  <c r="C5"/>
  <c r="E129"/>
  <c r="E127"/>
  <c r="E125"/>
  <c r="E123"/>
  <c r="E121"/>
  <c r="E119"/>
  <c r="E117"/>
  <c r="E115"/>
  <c r="E113"/>
  <c r="E111"/>
  <c r="E109"/>
  <c r="E107"/>
  <c r="E105"/>
  <c r="E103"/>
  <c r="E101"/>
  <c r="E99"/>
  <c r="E97"/>
  <c r="E95"/>
  <c r="E93"/>
  <c r="E91"/>
  <c r="E89"/>
  <c r="E87"/>
  <c r="E85"/>
  <c r="E70"/>
  <c r="E68"/>
  <c r="E66"/>
  <c r="E64"/>
  <c r="E62"/>
  <c r="E60"/>
  <c r="E55"/>
  <c r="E53"/>
  <c r="E48"/>
  <c r="E46"/>
  <c r="E44"/>
  <c r="E42"/>
  <c r="E40"/>
  <c r="E38"/>
  <c r="E34"/>
  <c r="E32"/>
  <c r="E30"/>
  <c r="E24"/>
  <c r="E22"/>
  <c r="E20"/>
  <c r="E18"/>
  <c r="E16"/>
  <c r="E14"/>
  <c r="E12"/>
  <c r="E8"/>
  <c r="E6"/>
  <c r="H7" i="3" l="1"/>
  <c r="H9"/>
  <c r="H11"/>
  <c r="H13"/>
  <c r="H15"/>
  <c r="H17"/>
  <c r="H18"/>
  <c r="H20"/>
  <c r="H22"/>
  <c r="H24"/>
  <c r="H25"/>
  <c r="H26"/>
  <c r="H27"/>
  <c r="H28"/>
  <c r="H30"/>
  <c r="H32"/>
  <c r="H34"/>
  <c r="H36"/>
  <c r="H38"/>
  <c r="H40"/>
  <c r="H41"/>
  <c r="H43"/>
  <c r="H45"/>
  <c r="H47"/>
  <c r="H49"/>
  <c r="H51"/>
  <c r="H52"/>
  <c r="H53"/>
  <c r="H54"/>
  <c r="H55"/>
  <c r="H56"/>
  <c r="H57"/>
  <c r="H58"/>
  <c r="H59"/>
  <c r="H60"/>
  <c r="H61"/>
  <c r="H63"/>
  <c r="H65"/>
  <c r="H67"/>
  <c r="H69"/>
  <c r="H71"/>
  <c r="H73"/>
  <c r="H75"/>
  <c r="H77"/>
  <c r="H79"/>
  <c r="H81"/>
  <c r="H83"/>
  <c r="H85"/>
  <c r="H87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10"/>
  <c r="H112"/>
  <c r="H114"/>
  <c r="H116"/>
  <c r="H118"/>
  <c r="H120"/>
  <c r="H122"/>
  <c r="H124"/>
  <c r="H126"/>
  <c r="H128"/>
  <c r="H130"/>
  <c r="H132"/>
  <c r="H134"/>
  <c r="H136"/>
  <c r="H138"/>
  <c r="H140"/>
  <c r="H142"/>
  <c r="H144"/>
  <c r="H146"/>
  <c r="H148"/>
  <c r="H150"/>
  <c r="H152"/>
  <c r="H154"/>
  <c r="H156"/>
  <c r="H158"/>
  <c r="H160"/>
  <c r="H161"/>
  <c r="H162"/>
  <c r="H163"/>
  <c r="H164"/>
  <c r="H165"/>
  <c r="H166"/>
  <c r="H167"/>
  <c r="H168"/>
  <c r="H169"/>
  <c r="H170"/>
  <c r="H171"/>
  <c r="H172"/>
  <c r="H173"/>
  <c r="H174"/>
  <c r="H176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6"/>
  <c r="H198"/>
  <c r="H200"/>
  <c r="H202"/>
  <c r="H204"/>
  <c r="H8"/>
  <c r="H10"/>
  <c r="H12"/>
  <c r="H14"/>
  <c r="H16"/>
  <c r="H19"/>
  <c r="H21"/>
  <c r="H23"/>
  <c r="H29"/>
  <c r="H31"/>
  <c r="H33"/>
  <c r="H35"/>
  <c r="H37"/>
  <c r="H39"/>
  <c r="H42"/>
  <c r="H44"/>
  <c r="H46"/>
  <c r="H48"/>
  <c r="H50"/>
  <c r="H62"/>
  <c r="H64"/>
  <c r="H66"/>
  <c r="H68"/>
  <c r="H70"/>
  <c r="H72"/>
  <c r="H74"/>
  <c r="H76"/>
  <c r="H78"/>
  <c r="H80"/>
  <c r="H82"/>
  <c r="H84"/>
  <c r="H86"/>
  <c r="H88"/>
  <c r="H109"/>
  <c r="H111"/>
  <c r="H113"/>
  <c r="H115"/>
  <c r="H117"/>
  <c r="H119"/>
  <c r="H121"/>
  <c r="H123"/>
  <c r="H125"/>
  <c r="H127"/>
  <c r="H129"/>
  <c r="H131"/>
  <c r="H133"/>
  <c r="H135"/>
  <c r="H137"/>
  <c r="H139"/>
  <c r="H141"/>
  <c r="H143"/>
  <c r="H145"/>
  <c r="H147"/>
  <c r="H149"/>
  <c r="H151"/>
  <c r="H153"/>
  <c r="H155"/>
  <c r="H157"/>
  <c r="H159"/>
  <c r="H175"/>
  <c r="H177"/>
  <c r="H195"/>
  <c r="H197"/>
  <c r="H199"/>
  <c r="H201"/>
  <c r="H203"/>
  <c r="H205"/>
  <c r="E5" i="2"/>
</calcChain>
</file>

<file path=xl/sharedStrings.xml><?xml version="1.0" encoding="utf-8"?>
<sst xmlns="http://schemas.openxmlformats.org/spreadsheetml/2006/main" count="1323" uniqueCount="487">
  <si>
    <t>Наименование показателя</t>
  </si>
  <si>
    <t>Исполнено</t>
  </si>
  <si>
    <t>1</t>
  </si>
  <si>
    <t>2</t>
  </si>
  <si>
    <t>3</t>
  </si>
  <si>
    <t>4</t>
  </si>
  <si>
    <t>5</t>
  </si>
  <si>
    <t>Результат исполнения бюджета (дефицит / профицит)</t>
  </si>
  <si>
    <t>Код источника по бюджетной классификации</t>
  </si>
  <si>
    <t>План</t>
  </si>
  <si>
    <t>% выполнения</t>
  </si>
  <si>
    <t>1-Наименование показателя</t>
  </si>
  <si>
    <t>3-Код дохода по КД</t>
  </si>
  <si>
    <t>Утверждено</t>
  </si>
  <si>
    <t>% исполнения</t>
  </si>
  <si>
    <t>Доходы бюджета - Всего</t>
  </si>
  <si>
    <t>00085000000000000000</t>
  </si>
  <si>
    <t>НАЛОГОВЫЕ И НЕНАЛОГОВЫЕ ДОХОДЫ</t>
  </si>
  <si>
    <t>00010000000000000000</t>
  </si>
  <si>
    <t>НАЛОГИ НА ПРИБЫЛЬ, ДОХОДЫ</t>
  </si>
  <si>
    <t>00010100000000000000</t>
  </si>
  <si>
    <t>Налог на доходы физических лиц</t>
  </si>
  <si>
    <t>00010102000010000110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</si>
  <si>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</si>
  <si>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</si>
  <si>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</si>
  <si>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</si>
  <si>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</si>
  <si>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</si>
  <si>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НАЛОГИ НА ТОВАРЫ (РАБОТЫ, УСЛУГИ), РЕАЛИЗУЕМЫЕ НА ТЕРРИТОРИИ РОССИЙСКОЙ ФЕДЕРАЦИИ</t>
  </si>
  <si>
    <t>00010300000000000000</t>
  </si>
  <si>
    <t>Акцизы по подакцизным товарам (продукции), производимым на территории Российской Федерации</t>
  </si>
  <si>
    <t>00010302000010000110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</si>
  <si>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</si>
  <si>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</si>
  <si>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</si>
  <si>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</si>
  <si>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</si>
  <si>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</si>
  <si>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</si>
  <si>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</si>
  <si>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</si>
  <si>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</si>
  <si>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</si>
  <si>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</si>
  <si>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</si>
  <si>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</si>
  <si>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</si>
  <si>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00010302261010000110</t>
  </si>
  <si>
    <t>НАЛОГИ НА СОВОКУПНЫЙ ДОХОД</t>
  </si>
  <si>
    <t>00010500000000000000</t>
  </si>
  <si>
    <t>Налог, взимаемый в связи с применением упрощенной системы налогообложения</t>
  </si>
  <si>
    <t>00010501000000000110</t>
  </si>
  <si>
    <t>Налог, взимаемый с налогоплательщиков, выбравших в качестве объекта налогообложения доходы</t>
  </si>
  <si>
    <t>00010501010010000110</t>
  </si>
  <si>
    <t>00010501011010000110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</si>
  <si>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</si>
  <si>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00010501020010000110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</si>
  <si>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</si>
  <si>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00010501021010000110</t>
  </si>
  <si>
    <t>Единый налог на вмененный доход для отдельных видов деятельности</t>
  </si>
  <si>
    <t>00010502000020000110</t>
  </si>
  <si>
    <t>00010502010020000110</t>
  </si>
  <si>
    <t>Единый сельскохозяйственный налог</t>
  </si>
  <si>
    <t>00010503000010000110</t>
  </si>
  <si>
    <t>00010503010010000110</t>
  </si>
  <si>
    <t>Налог, взимаемый в связи с применением патентной системы налогообложения</t>
  </si>
  <si>
    <t>00010504000020000110</t>
  </si>
  <si>
    <t>Налог, взимаемый в связи с применением патентной системы налогообложения, зачисляемый в бюджеты муниципальных районов</t>
  </si>
  <si>
    <t>00010504020020000110</t>
  </si>
  <si>
    <t>ГОСУДАРСТВЕННАЯ ПОШЛИНА</t>
  </si>
  <si>
    <t>00010800000000000000</t>
  </si>
  <si>
    <t>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</si>
  <si>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>00010802000010000110</t>
  </si>
  <si>
    <t>Государственная пошлина по делам, рассматриваемым конституционными (уставными) судами субъектов Российской Федерации</t>
  </si>
  <si>
    <t>00010802020010000110</t>
  </si>
  <si>
    <t>Государственная пошлина по делам, рассматриваемым в судах общей юрисдикции, мировыми судьями</t>
  </si>
  <si>
    <t>00010803000010000110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</si>
  <si>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</si>
  <si>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00010803010010000110</t>
  </si>
  <si>
    <t>Государственная пошлина за государственную регистрацию, а также за совершение прочих юридически значимых действий</t>
  </si>
  <si>
    <t>00010807000010000110</t>
  </si>
  <si>
    <t>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</si>
  <si>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>00010807140010000110</t>
  </si>
  <si>
    <t>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</si>
  <si>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>00010807142010000110</t>
  </si>
  <si>
    <t>ДОХОДЫ ОТ ИСПОЛЬЗОВАНИЯ ИМУЩЕСТВА, НАХОДЯЩЕГОСЯ В ГОСУДАРСТВЕННОЙ И МУНИЦИПАЛЬНОЙ СОБСТВЕННОСТИ</t>
  </si>
  <si>
    <t>00011100000000000000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</si>
  <si>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</si>
  <si>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</si>
  <si>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</si>
  <si>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</si>
  <si>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</si>
  <si>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00011105013050000120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</si>
  <si>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</si>
  <si>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</si>
  <si>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</si>
  <si>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</si>
  <si>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</si>
  <si>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00011105030000000120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</si>
  <si>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</si>
  <si>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00011105035050000120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</si>
  <si>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</si>
  <si>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</si>
  <si>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</si>
  <si>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00011109040000000120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</si>
  <si>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</si>
  <si>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00011109045050000120</t>
  </si>
  <si>
    <t>ПЛАТЕЖИ ПРИ ПОЛЬЗОВАНИИ ПРИРОДНЫМИ РЕСУРСАМИ</t>
  </si>
  <si>
    <t>00011200000000000000</t>
  </si>
  <si>
    <t>Плата за негативное воздействие на окружающую среду</t>
  </si>
  <si>
    <t>00011201000010000120</t>
  </si>
  <si>
    <t>Плата за выбросы загрязняющих веществ в атмосферный воздух стационарными объектами</t>
  </si>
  <si>
    <t>00011201010010000120</t>
  </si>
  <si>
    <t>Плата за размещение отходов производства и потребления</t>
  </si>
  <si>
    <t>00011201040010000120</t>
  </si>
  <si>
    <t>Плата за размещение отходов производства</t>
  </si>
  <si>
    <t>00011201041010000120</t>
  </si>
  <si>
    <t>Плата за размещение твердых коммунальных отходов</t>
  </si>
  <si>
    <t>00011201042010000120</t>
  </si>
  <si>
    <t>ДОХОДЫ ОТ ОКАЗАНИЯ ПЛАТНЫХ УСЛУГ И КОМПЕНСАЦИИ ЗАТРАТ ГОСУДАРСТВА</t>
  </si>
  <si>
    <t>00011300000000000000</t>
  </si>
  <si>
    <t>Доходы от компенсации затрат государства</t>
  </si>
  <si>
    <t>00011302000000000130</t>
  </si>
  <si>
    <t>Прочие доходы от компенсации затрат государства</t>
  </si>
  <si>
    <t>00011302990000000130</t>
  </si>
  <si>
    <t>Прочие доходы от компенсации затрат бюджетов муниципальных районов</t>
  </si>
  <si>
    <t>00011302995050000130</t>
  </si>
  <si>
    <t>ДОХОДЫ ОТ ПРОДАЖИ МАТЕРИАЛЬНЫХ И НЕМАТЕРИАЛЬНЫХ АКТИВОВ</t>
  </si>
  <si>
    <t>00011400000000000000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</si>
  <si>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</si>
  <si>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00011402000000000000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</si>
  <si>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</si>
  <si>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00011402050050000410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</si>
  <si>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</si>
  <si>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00011402053050000410</t>
  </si>
  <si>
    <t>Доходы от продажи земельных участков, находящихся в государственной и муниципальной собственности</t>
  </si>
  <si>
    <t>00011406000000000430</t>
  </si>
  <si>
    <t>Доходы от продажи земельных участков, государственная собственность на которые не разграничена</t>
  </si>
  <si>
    <t>00011406010000000430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</si>
  <si>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</si>
  <si>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00011406013050000430</t>
  </si>
  <si>
    <t>ШТРАФЫ, САНКЦИИ, ВОЗМЕЩЕНИЕ УЩЕРБА</t>
  </si>
  <si>
    <t>00011600000000000000</t>
  </si>
  <si>
    <t>Административные штрафы, установленные Кодексом Российской Федерации об административных правонарушениях</t>
  </si>
  <si>
    <t>00011601000010000140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</si>
  <si>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</si>
  <si>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00011601050010000140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</si>
  <si>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</si>
  <si>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00011601053010000140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</si>
  <si>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</si>
  <si>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00011601060010000140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</si>
  <si>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</si>
  <si>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00011601063010000140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</si>
  <si>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</si>
  <si>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00011601070010000140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</si>
  <si>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</si>
  <si>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00011601073010000140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</si>
  <si>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</si>
  <si>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00011601080010000140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</si>
  <si>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</si>
  <si>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00011601083010000140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</si>
  <si>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</si>
  <si>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00011601190010000140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</si>
  <si>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</si>
  <si>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00011601193010000140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</si>
  <si>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</si>
  <si>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00011601200010000140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</si>
  <si>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</si>
  <si>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00011601203010000140</t>
  </si>
  <si>
    <t>Платежи в целях возмещения причиненного ущерба (убытков)</t>
  </si>
  <si>
    <t>00011610000000000140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</si>
  <si>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</si>
  <si>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</si>
  <si>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</si>
  <si>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00011610123010000140</t>
  </si>
  <si>
    <t>ПРОЧИЕ НЕНАЛОГОВЫЕ ДОХОДЫ</t>
  </si>
  <si>
    <t>00011700000000000000</t>
  </si>
  <si>
    <t>Прочие неналоговые доходы</t>
  </si>
  <si>
    <t>00011705000000000180</t>
  </si>
  <si>
    <t>Прочие неналоговые доходы бюджетов муниципальных районов</t>
  </si>
  <si>
    <t>00011705050050000180</t>
  </si>
  <si>
    <t>БЕЗВОЗМЕЗДНЫЕ ПОСТУПЛЕНИЯ</t>
  </si>
  <si>
    <t>00020000000000000000</t>
  </si>
  <si>
    <t>БЕЗВОЗМЕЗДНЫЕ ПОСТУПЛЕНИЯ ОТ ДРУГИХ БЮДЖЕТОВ БЮДЖЕТНОЙ СИСТЕМЫ РОССИЙСКОЙ ФЕДЕРАЦИИ</t>
  </si>
  <si>
    <t>00020200000000000000</t>
  </si>
  <si>
    <t>Дотации бюджетам бюджетной системы Российской Федерации</t>
  </si>
  <si>
    <t>00020210000000000150</t>
  </si>
  <si>
    <t>Дотации на выравнивание бюджетной обеспеченности</t>
  </si>
  <si>
    <t>00020215001000000150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</si>
  <si>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</si>
  <si>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00020215001050000150</t>
  </si>
  <si>
    <t>Дотации бюджетам на поддержку мер по обеспечению сбалансированности бюджетов</t>
  </si>
  <si>
    <t>00020215002000000150</t>
  </si>
  <si>
    <t>Дотации бюджетам муниципальных районов на поддержку мер по обеспечению сбалансированности бюджетов</t>
  </si>
  <si>
    <t>00020215002050000150</t>
  </si>
  <si>
    <t>Субсидии бюджетам бюджетной системы Российской Федерации (межбюджетные субсидии)</t>
  </si>
  <si>
    <t>00020220000000000150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</si>
  <si>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</si>
  <si>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00020220299000000150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</si>
  <si>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</si>
  <si>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00020220299050000150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</si>
  <si>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</si>
  <si>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00020220302000000150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</si>
  <si>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</si>
  <si>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00020220302050000150</t>
  </si>
  <si>
    <t>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</si>
  <si>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00020225299000000150</t>
  </si>
  <si>
    <t>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</si>
  <si>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00020225299050000150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</si>
  <si>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</si>
  <si>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00020225304000000150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</si>
  <si>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</si>
  <si>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00020225304050000150</t>
  </si>
  <si>
    <t>Субсидии бюджетам на поддержку отрасли культуры</t>
  </si>
  <si>
    <t>00020225519000000150</t>
  </si>
  <si>
    <t>Субсидии бюджетам муниципальных районов на поддержку отрасли культуры</t>
  </si>
  <si>
    <t>00020225519050000150</t>
  </si>
  <si>
    <t>Прочие субсидии</t>
  </si>
  <si>
    <t>00020229999000000150</t>
  </si>
  <si>
    <t>Прочие субсидии бюджетам муниципальных районов</t>
  </si>
  <si>
    <t>00020229999050000150</t>
  </si>
  <si>
    <t>Субвенции бюджетам бюджетной системы Российской Федерации</t>
  </si>
  <si>
    <t>00020230000000000150</t>
  </si>
  <si>
    <t>Субвенции местным бюджетам на выполнение передаваемых полномочий субъектов Российской Федерации</t>
  </si>
  <si>
    <t>00020230024000000150</t>
  </si>
  <si>
    <t>Субвенции бюджетам муниципальных районов на выполнение передаваемых полномочий субъектов Российской Федерации</t>
  </si>
  <si>
    <t>00020230024050000150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</si>
  <si>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</si>
  <si>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00020230027000000150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</si>
  <si>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</si>
  <si>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00020230027050000150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</si>
  <si>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</si>
  <si>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00020235082000000150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</si>
  <si>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</si>
  <si>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00020235082050000150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</si>
  <si>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</si>
  <si>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00020235120000000150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</si>
  <si>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</si>
  <si>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00020235120050000150</t>
  </si>
  <si>
    <t>Субвенции бюджетам на государственную регистрацию актов гражданского состояния</t>
  </si>
  <si>
    <t>00020235930000000150</t>
  </si>
  <si>
    <t>Субвенции бюджетам муниципальных районов на государственную регистрацию актов гражданского состояния</t>
  </si>
  <si>
    <t>00020235930050000150</t>
  </si>
  <si>
    <t>Единая субвенция местным бюджетам</t>
  </si>
  <si>
    <t>00020239998000000150</t>
  </si>
  <si>
    <t>Единая субвенция бюджетам муниципальных районов</t>
  </si>
  <si>
    <t>00020239998050000150</t>
  </si>
  <si>
    <t>Иные межбюджетные трансферты</t>
  </si>
  <si>
    <t>00020240000000000150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</si>
  <si>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</si>
  <si>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00020245303000000150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</si>
  <si>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</si>
  <si>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00020245303050000150</t>
  </si>
  <si>
    <t>Прочие межбюджетные трансферты, передаваемые бюджетам</t>
  </si>
  <si>
    <t>00020249999000000150</t>
  </si>
  <si>
    <t>Прочие межбюджетные трансферты, передаваемые бюджетам муниципальных районов</t>
  </si>
  <si>
    <t>00020249999050000150</t>
  </si>
  <si>
    <t>ВОЗВРАТ ОСТАТКОВ СУБСИДИЙ, СУБВЕНЦИЙ И ИНЫХ МЕЖБЮДЖЕТНЫХ ТРАНСФЕРТОВ, ИМЕЮЩИХ ЦЕЛЕВОЕ НАЗНАЧЕНИЕ, ПРОШЛЫХ ЛЕТ</t>
  </si>
  <si>
    <t>00021900000000000000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</si>
  <si>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</si>
  <si>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00021900000050000150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</si>
  <si>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</si>
  <si>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00021960010050000150</t>
  </si>
  <si>
    <t>Адм</t>
  </si>
  <si>
    <t>РзПр</t>
  </si>
  <si>
    <t>ЦСР</t>
  </si>
  <si>
    <t>ВР</t>
  </si>
  <si>
    <t>Расходы - всего</t>
  </si>
  <si>
    <t>000</t>
  </si>
  <si>
    <t>9600</t>
  </si>
  <si>
    <t>0000000000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</si>
  <si>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</si>
  <si>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</si>
  <si>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</si>
  <si>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</si>
  <si>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</si>
  <si>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</si>
  <si>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</si>
  <si>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</si>
  <si>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</si>
  <si>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</si>
  <si>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</si>
  <si>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</si>
  <si>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</si>
  <si>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</si>
  <si>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Иные выплаты персоналу государственных (муниципальных) органов, за исключением фонда оплаты труда</t>
  </si>
  <si>
    <t>122</t>
  </si>
  <si>
    <t>Иные выплаты государственных (муниципальных) органов привлекаемым лицам</t>
  </si>
  <si>
    <t>123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</si>
  <si>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</si>
  <si>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</si>
  <si>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</si>
  <si>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</si>
  <si>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</si>
  <si>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</si>
  <si>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</si>
  <si>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</si>
  <si>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</si>
  <si>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</si>
  <si>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</si>
  <si>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</si>
  <si>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</si>
  <si>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</si>
  <si>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</si>
  <si>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</si>
  <si>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</si>
  <si>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</si>
  <si>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</si>
  <si>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</si>
  <si>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Резервные фонды</t>
  </si>
  <si>
    <t>0111</t>
  </si>
  <si>
    <t>Резервные средства</t>
  </si>
  <si>
    <t>870</t>
  </si>
  <si>
    <t>Другие общегосударственные вопросы</t>
  </si>
  <si>
    <t>0113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</si>
  <si>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</si>
  <si>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</si>
  <si>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</si>
  <si>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</si>
  <si>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</si>
  <si>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</si>
  <si>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</si>
  <si>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</si>
  <si>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</si>
  <si>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</si>
  <si>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</si>
  <si>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611</t>
  </si>
  <si>
    <t>НАЦИОНАЛЬНАЯ БЕЗОПАСНОСТЬ И ПРАВООХРАНИТЕЛЬНАЯ ДЕЯТЕЛЬНОСТЬ</t>
  </si>
  <si>
    <t>0300</t>
  </si>
  <si>
    <t>Органы юстиции</t>
  </si>
  <si>
    <t>0304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</si>
  <si>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</si>
  <si>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</si>
  <si>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НАЦИОНАЛЬНАЯ ЭКОНОМИКА</t>
  </si>
  <si>
    <t>0400</t>
  </si>
  <si>
    <t>Сельское хозяйство и рыболовство</t>
  </si>
  <si>
    <t>0405</t>
  </si>
  <si>
    <t>Социальное обеспечение и иные выплаты населению</t>
  </si>
  <si>
    <t>300</t>
  </si>
  <si>
    <t>Публичные нормативные выплаты гражданам несоциального характера</t>
  </si>
  <si>
    <t>330</t>
  </si>
  <si>
    <t>Иные выплаты населению</t>
  </si>
  <si>
    <t>360</t>
  </si>
  <si>
    <t>Транспорт</t>
  </si>
  <si>
    <t>0408</t>
  </si>
  <si>
    <t>Дорожное хозяйство (дорожные фонды)</t>
  </si>
  <si>
    <t>0409</t>
  </si>
  <si>
    <t>Межбюджетные трансферты</t>
  </si>
  <si>
    <t>500</t>
  </si>
  <si>
    <t>540</t>
  </si>
  <si>
    <t>Другие вопросы в области национальной экономики</t>
  </si>
  <si>
    <t>0412</t>
  </si>
  <si>
    <t>ЖИЛИЩНО-КОММУНАЛЬНОЕ ХОЗЯЙСТВО</t>
  </si>
  <si>
    <t>0500</t>
  </si>
  <si>
    <t>Жилищное хозяйство</t>
  </si>
  <si>
    <t>0501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</si>
  <si>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</si>
  <si>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</si>
  <si>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</si>
  <si>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</si>
  <si>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</si>
  <si>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</si>
  <si>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Бюджетные инвестиции в объекты капитального строительства государственной (муниципальной) собственности</t>
  </si>
  <si>
    <t>414</t>
  </si>
  <si>
    <t>Благоустройство</t>
  </si>
  <si>
    <t>0503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</si>
  <si>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</si>
  <si>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</si>
  <si>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</si>
  <si>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</si>
  <si>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</si>
  <si>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</si>
  <si>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Субсидии бюджетным учреждениям на иные цели</t>
  </si>
  <si>
    <t>612</t>
  </si>
  <si>
    <t>Дополнительное образование детей</t>
  </si>
  <si>
    <t>0703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</si>
  <si>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</si>
  <si>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630</t>
  </si>
  <si>
    <t>Субсидии (гранты в форме субсидий), не подлежащие казначейскому сопровождению</t>
  </si>
  <si>
    <t>633</t>
  </si>
  <si>
    <t>Профессиональная подготовка, переподготовка и повышение квалификации</t>
  </si>
  <si>
    <t>0705</t>
  </si>
  <si>
    <t>Молодежная политика</t>
  </si>
  <si>
    <t>0707</t>
  </si>
  <si>
    <t>Другие вопросы в области образования</t>
  </si>
  <si>
    <t>0709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</si>
  <si>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</si>
  <si>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</si>
  <si>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</si>
  <si>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</si>
  <si>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</si>
  <si>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</si>
  <si>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СОЦИАЛЬНАЯ ПОЛИТИКА</t>
  </si>
  <si>
    <t>1000</t>
  </si>
  <si>
    <t>Пенсионное обеспечение</t>
  </si>
  <si>
    <t>1001</t>
  </si>
  <si>
    <t>Публичные нормативные социальные выплаты гражданам</t>
  </si>
  <si>
    <t>310</t>
  </si>
  <si>
    <t>Иные пенсии, социальные доплаты к пенсиям</t>
  </si>
  <si>
    <t>312</t>
  </si>
  <si>
    <t>Социальное обеспечение населения</t>
  </si>
  <si>
    <t>1003</t>
  </si>
  <si>
    <t>Охрана семьи и детства</t>
  </si>
  <si>
    <t>1004</t>
  </si>
  <si>
    <t>Пособия, компенсации, меры социальной поддержки по публичным нормативным обязательствам</t>
  </si>
  <si>
    <t>313</t>
  </si>
  <si>
    <t>Социальные выплаты гражданам, кроме публичных нормативных социальных выплат</t>
  </si>
  <si>
    <t>320</t>
  </si>
  <si>
    <t>Приобретение товаров, работ, услуг в пользу граждан в целях их социального обеспечения</t>
  </si>
  <si>
    <t>323</t>
  </si>
  <si>
    <t>Другие вопросы в области социальной политики</t>
  </si>
  <si>
    <t>1006</t>
  </si>
  <si>
    <t>ФИЗИЧЕСКАЯ КУЛЬТУРА И СПОРТ</t>
  </si>
  <si>
    <t>1100</t>
  </si>
  <si>
    <t>Физическая культура</t>
  </si>
  <si>
    <t>1101</t>
  </si>
  <si>
    <t>СРЕДСТВА МАССОВОЙ ИНФОРМАЦИИ</t>
  </si>
  <si>
    <t>1200</t>
  </si>
  <si>
    <t>Периодическая печать и издательства</t>
  </si>
  <si>
    <t>1202</t>
  </si>
  <si>
    <t>ОБСЛУЖИВАНИЕ ГОСУДАРСТВЕННОГО (МУНИЦИПАЛЬНОГО) ДОЛГА</t>
  </si>
  <si>
    <t>1300</t>
  </si>
  <si>
    <t>Обслуживание государственного (муниципального) внутреннего долга</t>
  </si>
  <si>
    <t>1301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</si>
  <si>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</si>
  <si>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</si>
  <si>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</si>
  <si>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</si>
  <si>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МЕЖБЮДЖЕТНЫЕ ТРАНСФЕРТЫ ОБЩЕГО ХАРАКТЕРА БЮДЖЕТАМ БЮДЖЕТНОЙ СИСТЕМЫ РОССИЙСКОЙ ФЕДЕРАЦИИ</t>
  </si>
  <si>
    <t>1400</t>
  </si>
  <si>
    <t>Прочие межбюджетные трансферты общего характера</t>
  </si>
  <si>
    <t>1403</t>
  </si>
  <si>
    <t>Субсидии</t>
  </si>
  <si>
    <t>520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</si>
  <si>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</si>
  <si>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521</t>
  </si>
  <si>
    <t>7900</t>
  </si>
  <si>
    <t>утверждено</t>
  </si>
  <si>
    <t>исполнено</t>
  </si>
  <si>
    <t>Источники финансирвания дефицита  бюджета Дубенского муницпального района за  1 квартал  2022 года</t>
  </si>
  <si>
    <t>ИТОГО</t>
  </si>
  <si>
    <t>00090000000000000000</t>
  </si>
  <si>
    <t>ИСТОЧНИКИ ВНУТРЕННЕГО ФИНАНСИРОВАНИЯ ДЕФИЦИТОВ БЮДЖЕТОВ</t>
  </si>
  <si>
    <t>00001000000000000000</t>
  </si>
  <si>
    <t>Бюджетные кредиты из других бюджетов бюджетной системы Российской Федерации</t>
  </si>
  <si>
    <t>00001030000000000000</t>
  </si>
  <si>
    <t>Бюджетные кредиты из других бюджетов бюджетной системы Российской Федерации в валюте Российской Федерации</t>
  </si>
  <si>
    <t>00001030100000000000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</si>
  <si>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</si>
  <si>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00001030100000000800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</si>
  <si>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</si>
  <si>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00001030100050000810</t>
  </si>
  <si>
    <t>Иные источники внутреннего финансирования дефицитов бюджетов</t>
  </si>
  <si>
    <t>00001060000000000000</t>
  </si>
  <si>
    <t>Бюджетные кредиты, предоставленные внутри страны в валюте Российской Федерации</t>
  </si>
  <si>
    <t>00001060500000000000</t>
  </si>
  <si>
    <t>Возврат бюджетных кредитов, предоставленных внутри страны в валюте Российской Федерации</t>
  </si>
  <si>
    <t>00001060500000000600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</si>
  <si>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</si>
  <si>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00001060502000000600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</si>
  <si>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</si>
  <si>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00001060502050000640</t>
  </si>
  <si>
    <t>Изменение остатков средств</t>
  </si>
  <si>
    <t>Изменение остатков средств на счетах по учету средств бюджетов</t>
  </si>
  <si>
    <t>00001050000000000000</t>
  </si>
  <si>
    <t>Увеличение остатков средств бюджетов</t>
  </si>
  <si>
    <t>00001050000000000500</t>
  </si>
  <si>
    <t>Увеличение прочих остатков средств бюджетов</t>
  </si>
  <si>
    <t>00001050200000000500</t>
  </si>
  <si>
    <t>Увеличение прочих остатков денежных средств бюджетов</t>
  </si>
  <si>
    <t>00001050201000000510</t>
  </si>
  <si>
    <t>Увеличение прочих остатков денежных средств бюджетов муниципальных районов</t>
  </si>
  <si>
    <t>00001050201050000510</t>
  </si>
  <si>
    <t>Уменьшение остатков средств бюджетов</t>
  </si>
  <si>
    <t>00001050000000000600</t>
  </si>
  <si>
    <t>Уменьшение прочих остатков средств бюджетов</t>
  </si>
  <si>
    <t>00001050200000000600</t>
  </si>
  <si>
    <t>Уменьшение прочих остатков денежных средств бюджетов</t>
  </si>
  <si>
    <t>00001050201000000610</t>
  </si>
  <si>
    <t>Уменьшение прочих остатков денежных средств бюджетов муниципальных районов</t>
  </si>
  <si>
    <t>00001050201050000610</t>
  </si>
  <si>
    <t>Приложение 1   к Постановлению администрации Дубенского муниципального района "Об исполнении  бюджета 
Дубенского муниципального района РМ  за  1 квартал 2022 года  от 04 мая 2022г. № 227</t>
  </si>
  <si>
    <t>Приложение 2                                                    к Постановлению администрации Дубенского муниципального района "Об исполнении  бюджета 
Дубенского муниципального района РМ  за  1 квартал 2022 года  от 04 мая  2022г. № 227</t>
  </si>
  <si>
    <t>Приложение 3                                                      к постановлению администрации Дубенского муниципального района "Об исполнении  бюджета 
Дубенского муниципального района РМ  за  1 квартал 2022 года  от 04 мая 2022г. № 227</t>
  </si>
  <si>
    <t xml:space="preserve">                                       Расходы  бюджета Дубенского муниципального района Республики Мордовия за  1 квартал  2022 года                                 </t>
  </si>
  <si>
    <t xml:space="preserve">Доходы бюджета Дубенского муниципального района Республики Мордовия за  1 квартал 2022 года                                                          </t>
  </si>
</sst>
</file>

<file path=xl/styles.xml><?xml version="1.0" encoding="utf-8"?>
<styleSheet xmlns="http://schemas.openxmlformats.org/spreadsheetml/2006/main">
  <numFmts count="4">
    <numFmt numFmtId="164" formatCode="dd\.mm\.yyyy"/>
    <numFmt numFmtId="165" formatCode="#,##0.0"/>
    <numFmt numFmtId="166" formatCode="###\ ###\ ###\ ###\ ##0.00"/>
    <numFmt numFmtId="167" formatCode="0.0"/>
  </numFmts>
  <fonts count="2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b/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6"/>
      <color rgb="FF000000"/>
      <name val="Arial"/>
      <family val="2"/>
      <charset val="204"/>
    </font>
    <font>
      <sz val="10"/>
      <color rgb="FF405E83"/>
      <name val="Segoe UI"/>
      <family val="2"/>
    </font>
    <font>
      <sz val="10"/>
      <color rgb="FF000000"/>
      <name val="Segoe UI"/>
      <family val="2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405E83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F6FAFB"/>
        <bgColor indexed="64"/>
      </patternFill>
    </fill>
    <fill>
      <patternFill patternType="solid">
        <fgColor rgb="FFFFE4C4"/>
        <bgColor indexed="64"/>
      </patternFill>
    </fill>
    <fill>
      <patternFill patternType="solid">
        <fgColor rgb="FFA5C8A5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FC5D2"/>
      </left>
      <right style="thin">
        <color rgb="FFBFC5D2"/>
      </right>
      <top style="thin">
        <color rgb="FFBFC5D2"/>
      </top>
      <bottom style="thin">
        <color rgb="FFBFC5D2"/>
      </bottom>
      <diagonal/>
    </border>
    <border>
      <left/>
      <right style="thin">
        <color rgb="FFBFC5D2"/>
      </right>
      <top style="thin">
        <color rgb="FFBFC5D2"/>
      </top>
      <bottom style="thin">
        <color rgb="FFBFC5D2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BFC5D2"/>
      </right>
      <top/>
      <bottom style="thin">
        <color rgb="FF000000"/>
      </bottom>
      <diagonal/>
    </border>
    <border>
      <left style="thin">
        <color rgb="FFBFC5D2"/>
      </left>
      <right style="thin">
        <color rgb="FFBFC5D2"/>
      </right>
      <top/>
      <bottom style="thin">
        <color rgb="FF000000"/>
      </bottom>
      <diagonal/>
    </border>
    <border>
      <left style="thin">
        <color rgb="FFBFC5D2"/>
      </left>
      <right/>
      <top/>
      <bottom style="thin">
        <color rgb="FF000000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" xfId="52" applyNumberFormat="1" applyProtection="1">
      <alignment horizontal="center"/>
    </xf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0" fontId="1" fillId="0" borderId="1" xfId="83" applyNumberFormat="1" applyBorder="1" applyProtection="1"/>
    <xf numFmtId="0" fontId="7" fillId="0" borderId="1" xfId="64" applyNumberFormat="1" applyBorder="1" applyProtection="1"/>
    <xf numFmtId="49" fontId="7" fillId="0" borderId="1" xfId="63" applyNumberFormat="1" applyBorder="1" applyProtection="1"/>
    <xf numFmtId="0" fontId="4" fillId="0" borderId="1" xfId="97" applyNumberFormat="1" applyBorder="1" applyProtection="1"/>
    <xf numFmtId="0" fontId="4" fillId="0" borderId="1" xfId="80" applyNumberFormat="1" applyBorder="1" applyProtection="1"/>
    <xf numFmtId="0" fontId="5" fillId="0" borderId="1" xfId="34" applyNumberFormat="1" applyBorder="1" applyProtection="1"/>
    <xf numFmtId="0" fontId="4" fillId="0" borderId="1" xfId="5" applyNumberFormat="1" applyAlignment="1" applyProtection="1">
      <alignment wrapText="1"/>
    </xf>
    <xf numFmtId="0" fontId="1" fillId="0" borderId="60" xfId="86" applyNumberFormat="1" applyFont="1" applyBorder="1" applyAlignment="1" applyProtection="1">
      <alignment wrapText="1"/>
    </xf>
    <xf numFmtId="0" fontId="7" fillId="0" borderId="1" xfId="24" applyNumberFormat="1" applyBorder="1" applyProtection="1">
      <alignment horizontal="right"/>
    </xf>
    <xf numFmtId="0" fontId="0" fillId="0" borderId="1" xfId="0" applyBorder="1" applyProtection="1">
      <protection locked="0"/>
    </xf>
    <xf numFmtId="0" fontId="20" fillId="4" borderId="60" xfId="0" applyFont="1" applyFill="1" applyBorder="1" applyAlignment="1">
      <alignment horizontal="center" vertical="center" wrapText="1"/>
    </xf>
    <xf numFmtId="166" fontId="21" fillId="6" borderId="60" xfId="0" applyNumberFormat="1" applyFont="1" applyFill="1" applyBorder="1" applyAlignment="1">
      <alignment horizontal="right" vertical="top" wrapText="1"/>
    </xf>
    <xf numFmtId="166" fontId="21" fillId="0" borderId="60" xfId="0" applyNumberFormat="1" applyFont="1" applyBorder="1" applyAlignment="1">
      <alignment horizontal="right" vertical="top" wrapText="1"/>
    </xf>
    <xf numFmtId="0" fontId="0" fillId="0" borderId="60" xfId="0" applyBorder="1" applyProtection="1">
      <protection locked="0"/>
    </xf>
    <xf numFmtId="166" fontId="21" fillId="6" borderId="66" xfId="0" applyNumberFormat="1" applyFont="1" applyFill="1" applyBorder="1" applyAlignment="1">
      <alignment horizontal="right" vertical="top" wrapText="1"/>
    </xf>
    <xf numFmtId="166" fontId="21" fillId="0" borderId="66" xfId="0" applyNumberFormat="1" applyFont="1" applyBorder="1" applyAlignment="1">
      <alignment horizontal="right" vertical="top" wrapText="1"/>
    </xf>
    <xf numFmtId="165" fontId="19" fillId="0" borderId="1" xfId="67" applyNumberFormat="1" applyFont="1" applyBorder="1" applyAlignment="1" applyProtection="1">
      <alignment horizontal="center"/>
    </xf>
    <xf numFmtId="49" fontId="9" fillId="0" borderId="1" xfId="55" applyNumberFormat="1" applyFont="1" applyBorder="1" applyProtection="1">
      <alignment horizontal="center"/>
    </xf>
    <xf numFmtId="0" fontId="9" fillId="0" borderId="1" xfId="53" applyNumberFormat="1" applyFont="1" applyBorder="1" applyProtection="1">
      <alignment horizontal="left" wrapText="1" indent="2"/>
    </xf>
    <xf numFmtId="165" fontId="19" fillId="0" borderId="1" xfId="42" applyNumberFormat="1" applyFont="1" applyBorder="1" applyAlignment="1" applyProtection="1">
      <alignment horizontal="center"/>
    </xf>
    <xf numFmtId="0" fontId="9" fillId="0" borderId="1" xfId="72" applyNumberFormat="1" applyFont="1" applyBorder="1" applyProtection="1"/>
    <xf numFmtId="0" fontId="9" fillId="0" borderId="1" xfId="73" applyNumberFormat="1" applyFont="1" applyBorder="1" applyProtection="1"/>
    <xf numFmtId="165" fontId="19" fillId="0" borderId="1" xfId="73" applyNumberFormat="1" applyFont="1" applyBorder="1" applyAlignment="1" applyProtection="1">
      <alignment horizontal="center"/>
    </xf>
    <xf numFmtId="0" fontId="17" fillId="0" borderId="1" xfId="74" applyNumberFormat="1" applyFont="1" applyBorder="1" applyProtection="1">
      <alignment horizontal="left" wrapText="1"/>
    </xf>
    <xf numFmtId="49" fontId="9" fillId="0" borderId="1" xfId="76" applyNumberFormat="1" applyFont="1" applyBorder="1" applyProtection="1">
      <alignment horizontal="center" wrapText="1"/>
    </xf>
    <xf numFmtId="165" fontId="19" fillId="0" borderId="1" xfId="77" applyNumberFormat="1" applyFont="1" applyBorder="1" applyAlignment="1" applyProtection="1">
      <alignment horizontal="center"/>
    </xf>
    <xf numFmtId="0" fontId="4" fillId="0" borderId="1" xfId="5" applyNumberFormat="1" applyBorder="1" applyProtection="1"/>
    <xf numFmtId="0" fontId="7" fillId="0" borderId="1" xfId="57" applyNumberFormat="1" applyBorder="1" applyProtection="1"/>
    <xf numFmtId="0" fontId="7" fillId="0" borderId="1" xfId="19" applyNumberFormat="1" applyBorder="1" applyProtection="1"/>
    <xf numFmtId="0" fontId="7" fillId="2" borderId="1" xfId="59" applyNumberFormat="1" applyBorder="1" applyProtection="1"/>
    <xf numFmtId="0" fontId="7" fillId="0" borderId="1" xfId="62" applyNumberFormat="1" applyBorder="1" applyProtection="1">
      <alignment horizontal="left"/>
    </xf>
    <xf numFmtId="166" fontId="21" fillId="6" borderId="67" xfId="0" applyNumberFormat="1" applyFont="1" applyFill="1" applyBorder="1" applyAlignment="1">
      <alignment horizontal="right" vertical="top" wrapText="1"/>
    </xf>
    <xf numFmtId="166" fontId="21" fillId="0" borderId="67" xfId="0" applyNumberFormat="1" applyFont="1" applyBorder="1" applyAlignment="1">
      <alignment horizontal="right" vertical="top" wrapText="1"/>
    </xf>
    <xf numFmtId="0" fontId="3" fillId="0" borderId="1" xfId="1" applyNumberFormat="1" applyFont="1" applyAlignment="1" applyProtection="1">
      <alignment horizontal="left"/>
    </xf>
    <xf numFmtId="0" fontId="0" fillId="0" borderId="0" xfId="0" applyAlignment="1" applyProtection="1">
      <alignment horizontal="left"/>
      <protection locked="0"/>
    </xf>
    <xf numFmtId="0" fontId="22" fillId="7" borderId="60" xfId="0" applyFont="1" applyFill="1" applyBorder="1" applyAlignment="1">
      <alignment horizontal="left" vertical="top" wrapText="1"/>
    </xf>
    <xf numFmtId="0" fontId="26" fillId="4" borderId="70" xfId="0" applyFont="1" applyFill="1" applyBorder="1" applyAlignment="1">
      <alignment horizontal="center" vertical="center" wrapText="1"/>
    </xf>
    <xf numFmtId="0" fontId="26" fillId="4" borderId="71" xfId="0" applyFont="1" applyFill="1" applyBorder="1" applyAlignment="1">
      <alignment horizontal="center" vertical="center" wrapText="1"/>
    </xf>
    <xf numFmtId="0" fontId="26" fillId="4" borderId="72" xfId="0" applyFont="1" applyFill="1" applyBorder="1" applyAlignment="1">
      <alignment horizontal="center" vertical="center" wrapText="1"/>
    </xf>
    <xf numFmtId="0" fontId="23" fillId="0" borderId="60" xfId="0" applyFont="1" applyBorder="1" applyProtection="1">
      <protection locked="0"/>
    </xf>
    <xf numFmtId="0" fontId="23" fillId="0" borderId="60" xfId="0" applyFont="1" applyBorder="1" applyAlignment="1"/>
    <xf numFmtId="49" fontId="22" fillId="0" borderId="27" xfId="35" applyNumberFormat="1" applyFont="1" applyBorder="1" applyProtection="1">
      <alignment horizontal="center" vertical="center" wrapText="1"/>
    </xf>
    <xf numFmtId="49" fontId="22" fillId="0" borderId="27" xfId="35" applyNumberFormat="1" applyFont="1" applyBorder="1" applyAlignment="1" applyProtection="1">
      <alignment horizontal="center" vertical="center" wrapText="1"/>
    </xf>
    <xf numFmtId="49" fontId="22" fillId="0" borderId="27" xfId="38" applyNumberFormat="1" applyFont="1" applyBorder="1" applyAlignment="1" applyProtection="1">
      <alignment horizontal="center" vertical="center" wrapText="1"/>
    </xf>
    <xf numFmtId="49" fontId="22" fillId="0" borderId="29" xfId="38" applyNumberFormat="1" applyFont="1" applyBorder="1" applyAlignment="1" applyProtection="1">
      <alignment horizontal="center" vertical="center" wrapText="1"/>
    </xf>
    <xf numFmtId="0" fontId="23" fillId="0" borderId="64" xfId="0" applyFont="1" applyBorder="1" applyAlignment="1">
      <alignment horizontal="center" vertical="center"/>
    </xf>
    <xf numFmtId="49" fontId="24" fillId="0" borderId="60" xfId="35" applyNumberFormat="1" applyFont="1" applyBorder="1" applyProtection="1">
      <alignment horizontal="center" vertical="center" wrapText="1"/>
    </xf>
    <xf numFmtId="49" fontId="24" fillId="0" borderId="60" xfId="38" applyNumberFormat="1" applyFont="1" applyBorder="1" applyProtection="1">
      <alignment horizontal="center" vertical="center" wrapText="1"/>
    </xf>
    <xf numFmtId="0" fontId="24" fillId="5" borderId="66" xfId="0" applyFont="1" applyFill="1" applyBorder="1" applyAlignment="1">
      <alignment horizontal="left" vertical="top" wrapText="1"/>
    </xf>
    <xf numFmtId="167" fontId="24" fillId="7" borderId="66" xfId="0" applyNumberFormat="1" applyFont="1" applyFill="1" applyBorder="1" applyAlignment="1">
      <alignment horizontal="right" vertical="top" wrapText="1"/>
    </xf>
    <xf numFmtId="167" fontId="25" fillId="0" borderId="1" xfId="0" applyNumberFormat="1" applyFont="1" applyBorder="1"/>
    <xf numFmtId="0" fontId="22" fillId="7" borderId="60" xfId="0" applyFont="1" applyFill="1" applyBorder="1" applyAlignment="1">
      <alignment horizontal="left" wrapText="1"/>
    </xf>
    <xf numFmtId="167" fontId="22" fillId="7" borderId="60" xfId="0" applyNumberFormat="1" applyFont="1" applyFill="1" applyBorder="1" applyAlignment="1">
      <alignment horizontal="right" wrapText="1"/>
    </xf>
    <xf numFmtId="167" fontId="23" fillId="0" borderId="60" xfId="0" applyNumberFormat="1" applyFont="1" applyBorder="1" applyAlignment="1"/>
    <xf numFmtId="49" fontId="22" fillId="0" borderId="60" xfId="35" applyNumberFormat="1" applyFont="1" applyBorder="1" applyAlignment="1" applyProtection="1">
      <alignment horizontal="center" wrapText="1"/>
    </xf>
    <xf numFmtId="0" fontId="18" fillId="0" borderId="1" xfId="5" applyNumberFormat="1" applyFont="1" applyAlignment="1" applyProtection="1"/>
    <xf numFmtId="0" fontId="4" fillId="0" borderId="1" xfId="5" applyNumberFormat="1" applyAlignment="1" applyProtection="1">
      <alignment horizontal="center" wrapText="1"/>
    </xf>
    <xf numFmtId="0" fontId="4" fillId="0" borderId="1" xfId="5" applyNumberFormat="1" applyAlignment="1" applyProtection="1">
      <alignment horizontal="center"/>
    </xf>
    <xf numFmtId="49" fontId="22" fillId="0" borderId="16" xfId="35" applyNumberFormat="1" applyFont="1" applyProtection="1">
      <alignment horizontal="center" vertical="center" wrapText="1"/>
    </xf>
    <xf numFmtId="49" fontId="22" fillId="0" borderId="16" xfId="35" applyFont="1">
      <alignment horizontal="center" vertical="center" wrapText="1"/>
    </xf>
    <xf numFmtId="0" fontId="26" fillId="4" borderId="68" xfId="0" applyFont="1" applyFill="1" applyBorder="1" applyAlignment="1">
      <alignment horizontal="center" vertical="center" wrapText="1"/>
    </xf>
    <xf numFmtId="0" fontId="26" fillId="4" borderId="69" xfId="0" applyFont="1" applyFill="1" applyBorder="1" applyAlignment="1">
      <alignment horizontal="center" vertical="center" wrapText="1"/>
    </xf>
    <xf numFmtId="0" fontId="3" fillId="0" borderId="61" xfId="86" applyNumberFormat="1" applyFont="1" applyBorder="1" applyAlignment="1" applyProtection="1">
      <alignment horizontal="center" wrapText="1"/>
    </xf>
    <xf numFmtId="0" fontId="3" fillId="0" borderId="62" xfId="86" applyNumberFormat="1" applyFont="1" applyBorder="1" applyAlignment="1" applyProtection="1">
      <alignment horizontal="center" wrapText="1"/>
    </xf>
    <xf numFmtId="0" fontId="3" fillId="0" borderId="63" xfId="86" applyNumberFormat="1" applyFont="1" applyBorder="1" applyAlignment="1" applyProtection="1">
      <alignment horizontal="center" wrapText="1"/>
    </xf>
    <xf numFmtId="49" fontId="24" fillId="0" borderId="64" xfId="35" applyNumberFormat="1" applyFont="1" applyBorder="1" applyAlignment="1" applyProtection="1">
      <alignment horizontal="center" vertical="center" wrapText="1"/>
    </xf>
    <xf numFmtId="49" fontId="24" fillId="0" borderId="65" xfId="35" applyNumberFormat="1" applyFont="1" applyBorder="1" applyAlignment="1" applyProtection="1">
      <alignment horizontal="center" vertical="center" wrapText="1"/>
    </xf>
    <xf numFmtId="49" fontId="24" fillId="0" borderId="64" xfId="37" applyNumberFormat="1" applyFont="1" applyBorder="1" applyAlignment="1" applyProtection="1">
      <alignment horizontal="center" vertical="center" wrapText="1"/>
    </xf>
    <xf numFmtId="49" fontId="24" fillId="0" borderId="65" xfId="37" applyNumberFormat="1" applyFont="1" applyBorder="1" applyAlignment="1" applyProtection="1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49" fontId="24" fillId="0" borderId="60" xfId="35" applyNumberFormat="1" applyFont="1" applyBorder="1" applyProtection="1">
      <alignment horizontal="center" vertical="center" wrapText="1"/>
    </xf>
    <xf numFmtId="49" fontId="24" fillId="0" borderId="60" xfId="35" applyFont="1" applyBorder="1">
      <alignment horizontal="center" vertical="center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1"/>
  <sheetViews>
    <sheetView topLeftCell="A88" zoomScale="90" zoomScaleNormal="90" zoomScaleSheetLayoutView="70" zoomScalePageLayoutView="70" workbookViewId="0">
      <selection activeCell="A5" sqref="A5:E130"/>
    </sheetView>
  </sheetViews>
  <sheetFormatPr defaultRowHeight="15"/>
  <cols>
    <col min="1" max="1" width="50.85546875" style="1" customWidth="1"/>
    <col min="2" max="2" width="24.28515625" style="1" customWidth="1"/>
    <col min="3" max="3" width="16.42578125" style="1" customWidth="1"/>
    <col min="4" max="4" width="14.7109375" style="1" customWidth="1"/>
    <col min="5" max="5" width="9.140625" style="1"/>
    <col min="6" max="6" width="14.42578125" style="1" hidden="1" customWidth="1"/>
    <col min="7" max="7" width="19.42578125" style="1" hidden="1" customWidth="1"/>
    <col min="8" max="16384" width="9.140625" style="1"/>
  </cols>
  <sheetData>
    <row r="1" spans="1:7" ht="105.75" customHeight="1">
      <c r="A1" s="4"/>
      <c r="B1" s="7"/>
      <c r="C1" s="69" t="s">
        <v>482</v>
      </c>
      <c r="D1" s="70"/>
    </row>
    <row r="2" spans="1:7" ht="21.75" customHeight="1">
      <c r="A2" s="68" t="s">
        <v>486</v>
      </c>
      <c r="B2" s="68"/>
      <c r="C2" s="68"/>
      <c r="D2" s="68"/>
    </row>
    <row r="3" spans="1:7" ht="24.75" customHeight="1">
      <c r="A3" s="2"/>
      <c r="B3" s="6"/>
      <c r="C3" s="3"/>
      <c r="D3" s="21"/>
      <c r="E3" s="22"/>
    </row>
    <row r="4" spans="1:7" ht="40.5" customHeight="1">
      <c r="A4" s="23" t="s">
        <v>11</v>
      </c>
      <c r="B4" s="23" t="s">
        <v>12</v>
      </c>
      <c r="C4" s="23" t="s">
        <v>13</v>
      </c>
      <c r="D4" s="23" t="s">
        <v>1</v>
      </c>
      <c r="E4" s="23" t="s">
        <v>14</v>
      </c>
    </row>
    <row r="5" spans="1:7" ht="48.75" customHeight="1">
      <c r="A5" s="64" t="s">
        <v>15</v>
      </c>
      <c r="B5" s="64" t="s">
        <v>16</v>
      </c>
      <c r="C5" s="65">
        <f>F5/1000</f>
        <v>258377.72178999998</v>
      </c>
      <c r="D5" s="65">
        <f>G5/1000</f>
        <v>67960.161229999998</v>
      </c>
      <c r="E5" s="66">
        <f>D5/C5*100</f>
        <v>26.302639700970637</v>
      </c>
      <c r="F5" s="24">
        <v>258377721.78999999</v>
      </c>
      <c r="G5" s="24">
        <v>67960161.230000004</v>
      </c>
    </row>
    <row r="6" spans="1:7" ht="32.25" customHeight="1">
      <c r="A6" s="64" t="s">
        <v>17</v>
      </c>
      <c r="B6" s="64" t="s">
        <v>18</v>
      </c>
      <c r="C6" s="65">
        <f t="shared" ref="C6:C69" si="0">F6/1000</f>
        <v>37163.300000000003</v>
      </c>
      <c r="D6" s="65">
        <f t="shared" ref="D6:D69" si="1">G6/1000</f>
        <v>10534.568810000001</v>
      </c>
      <c r="E6" s="66">
        <f t="shared" ref="E6:E55" si="2">D6/C6*100</f>
        <v>28.346699055250745</v>
      </c>
      <c r="F6" s="24">
        <v>37163300</v>
      </c>
      <c r="G6" s="24">
        <v>10534568.810000001</v>
      </c>
    </row>
    <row r="7" spans="1:7" ht="21.75" customHeight="1">
      <c r="A7" s="64" t="s">
        <v>19</v>
      </c>
      <c r="B7" s="64" t="s">
        <v>20</v>
      </c>
      <c r="C7" s="65">
        <f t="shared" si="0"/>
        <v>22638.1</v>
      </c>
      <c r="D7" s="65">
        <f t="shared" si="1"/>
        <v>5964.6015900000002</v>
      </c>
      <c r="E7" s="66">
        <f t="shared" si="2"/>
        <v>26.347624535627993</v>
      </c>
      <c r="F7" s="24">
        <v>22638100</v>
      </c>
      <c r="G7" s="24">
        <v>5964601.5899999999</v>
      </c>
    </row>
    <row r="8" spans="1:7" ht="15" customHeight="1">
      <c r="A8" s="64" t="s">
        <v>21</v>
      </c>
      <c r="B8" s="64" t="s">
        <v>22</v>
      </c>
      <c r="C8" s="65">
        <f t="shared" si="0"/>
        <v>22638.1</v>
      </c>
      <c r="D8" s="65">
        <f t="shared" si="1"/>
        <v>5964.6015900000002</v>
      </c>
      <c r="E8" s="66">
        <f t="shared" si="2"/>
        <v>26.347624535627993</v>
      </c>
      <c r="F8" s="24">
        <v>22638100</v>
      </c>
      <c r="G8" s="24">
        <v>5964601.5899999999</v>
      </c>
    </row>
    <row r="9" spans="1:7" ht="64.5">
      <c r="A9" s="64" t="s">
        <v>23</v>
      </c>
      <c r="B9" s="64" t="s">
        <v>24</v>
      </c>
      <c r="C9" s="65">
        <f t="shared" si="0"/>
        <v>22638.1</v>
      </c>
      <c r="D9" s="65">
        <f t="shared" si="1"/>
        <v>5925.65823</v>
      </c>
      <c r="E9" s="66">
        <f t="shared" si="2"/>
        <v>26.175598791418007</v>
      </c>
      <c r="F9" s="25">
        <v>22638100</v>
      </c>
      <c r="G9" s="25">
        <v>5925658.2300000004</v>
      </c>
    </row>
    <row r="10" spans="1:7" ht="102.75">
      <c r="A10" s="64" t="s">
        <v>25</v>
      </c>
      <c r="B10" s="64" t="s">
        <v>26</v>
      </c>
      <c r="C10" s="65">
        <f t="shared" si="0"/>
        <v>0</v>
      </c>
      <c r="D10" s="65">
        <f t="shared" si="1"/>
        <v>15.81803</v>
      </c>
      <c r="E10" s="66"/>
      <c r="F10" s="25">
        <v>0</v>
      </c>
      <c r="G10" s="25">
        <v>15818.03</v>
      </c>
    </row>
    <row r="11" spans="1:7" ht="39">
      <c r="A11" s="64" t="s">
        <v>27</v>
      </c>
      <c r="B11" s="64" t="s">
        <v>28</v>
      </c>
      <c r="C11" s="65">
        <f t="shared" si="0"/>
        <v>0</v>
      </c>
      <c r="D11" s="65">
        <f t="shared" si="1"/>
        <v>23.125330000000002</v>
      </c>
      <c r="E11" s="66"/>
      <c r="F11" s="25">
        <v>0</v>
      </c>
      <c r="G11" s="25">
        <v>23125.33</v>
      </c>
    </row>
    <row r="12" spans="1:7" ht="39">
      <c r="A12" s="64" t="s">
        <v>29</v>
      </c>
      <c r="B12" s="64" t="s">
        <v>30</v>
      </c>
      <c r="C12" s="65">
        <f t="shared" si="0"/>
        <v>6717.3</v>
      </c>
      <c r="D12" s="65">
        <f t="shared" si="1"/>
        <v>1732.40923</v>
      </c>
      <c r="E12" s="66">
        <f t="shared" si="2"/>
        <v>25.790261414556443</v>
      </c>
      <c r="F12" s="24">
        <v>6717300</v>
      </c>
      <c r="G12" s="24">
        <v>1732409.23</v>
      </c>
    </row>
    <row r="13" spans="1:7" ht="26.25">
      <c r="A13" s="64" t="s">
        <v>31</v>
      </c>
      <c r="B13" s="64" t="s">
        <v>32</v>
      </c>
      <c r="C13" s="65">
        <f t="shared" si="0"/>
        <v>6717.3</v>
      </c>
      <c r="D13" s="65">
        <f t="shared" si="1"/>
        <v>1732.40923</v>
      </c>
      <c r="E13" s="66">
        <f t="shared" si="2"/>
        <v>25.790261414556443</v>
      </c>
      <c r="F13" s="24">
        <v>6717300</v>
      </c>
      <c r="G13" s="24">
        <v>1732409.23</v>
      </c>
    </row>
    <row r="14" spans="1:7" ht="64.5">
      <c r="A14" s="64" t="s">
        <v>33</v>
      </c>
      <c r="B14" s="64" t="s">
        <v>34</v>
      </c>
      <c r="C14" s="65">
        <f t="shared" si="0"/>
        <v>3037.1</v>
      </c>
      <c r="D14" s="65">
        <f t="shared" si="1"/>
        <v>831.99772999999993</v>
      </c>
      <c r="E14" s="66">
        <f t="shared" si="2"/>
        <v>27.394479272990679</v>
      </c>
      <c r="F14" s="24">
        <v>3037100</v>
      </c>
      <c r="G14" s="24">
        <v>831997.73</v>
      </c>
    </row>
    <row r="15" spans="1:7" ht="102.75">
      <c r="A15" s="64" t="s">
        <v>35</v>
      </c>
      <c r="B15" s="64" t="s">
        <v>36</v>
      </c>
      <c r="C15" s="65">
        <f t="shared" si="0"/>
        <v>3037.1</v>
      </c>
      <c r="D15" s="65">
        <f t="shared" si="1"/>
        <v>831.99772999999993</v>
      </c>
      <c r="E15" s="66">
        <f t="shared" si="2"/>
        <v>27.394479272990679</v>
      </c>
      <c r="F15" s="25">
        <v>3037100</v>
      </c>
      <c r="G15" s="25">
        <v>831997.73</v>
      </c>
    </row>
    <row r="16" spans="1:7" ht="77.25">
      <c r="A16" s="64" t="s">
        <v>37</v>
      </c>
      <c r="B16" s="64" t="s">
        <v>38</v>
      </c>
      <c r="C16" s="65">
        <f t="shared" si="0"/>
        <v>16.8</v>
      </c>
      <c r="D16" s="65">
        <f t="shared" si="1"/>
        <v>5.3312400000000002</v>
      </c>
      <c r="E16" s="66">
        <f t="shared" si="2"/>
        <v>31.733571428571427</v>
      </c>
      <c r="F16" s="24">
        <v>16800</v>
      </c>
      <c r="G16" s="24">
        <v>5331.24</v>
      </c>
    </row>
    <row r="17" spans="1:7" ht="115.5">
      <c r="A17" s="64" t="s">
        <v>39</v>
      </c>
      <c r="B17" s="64" t="s">
        <v>40</v>
      </c>
      <c r="C17" s="65">
        <f t="shared" si="0"/>
        <v>16.8</v>
      </c>
      <c r="D17" s="65">
        <f t="shared" si="1"/>
        <v>5.3312400000000002</v>
      </c>
      <c r="E17" s="66">
        <f t="shared" si="2"/>
        <v>31.733571428571427</v>
      </c>
      <c r="F17" s="25">
        <v>16800</v>
      </c>
      <c r="G17" s="25">
        <v>5331.24</v>
      </c>
    </row>
    <row r="18" spans="1:7" ht="64.5">
      <c r="A18" s="64" t="s">
        <v>41</v>
      </c>
      <c r="B18" s="64" t="s">
        <v>42</v>
      </c>
      <c r="C18" s="65">
        <f t="shared" si="0"/>
        <v>4044.2</v>
      </c>
      <c r="D18" s="65">
        <f t="shared" si="1"/>
        <v>1006.70353</v>
      </c>
      <c r="E18" s="66">
        <f t="shared" si="2"/>
        <v>24.892525839473816</v>
      </c>
      <c r="F18" s="24">
        <v>4044200</v>
      </c>
      <c r="G18" s="24">
        <v>1006703.53</v>
      </c>
    </row>
    <row r="19" spans="1:7" ht="102.75">
      <c r="A19" s="64" t="s">
        <v>43</v>
      </c>
      <c r="B19" s="64" t="s">
        <v>44</v>
      </c>
      <c r="C19" s="65">
        <f t="shared" si="0"/>
        <v>4044.2</v>
      </c>
      <c r="D19" s="65">
        <f t="shared" si="1"/>
        <v>1006.70353</v>
      </c>
      <c r="E19" s="66">
        <f t="shared" si="2"/>
        <v>24.892525839473816</v>
      </c>
      <c r="F19" s="25">
        <v>4044200</v>
      </c>
      <c r="G19" s="25">
        <v>1006703.53</v>
      </c>
    </row>
    <row r="20" spans="1:7" ht="64.5">
      <c r="A20" s="64" t="s">
        <v>45</v>
      </c>
      <c r="B20" s="64" t="s">
        <v>46</v>
      </c>
      <c r="C20" s="65">
        <f t="shared" si="0"/>
        <v>-380.8</v>
      </c>
      <c r="D20" s="65">
        <f t="shared" si="1"/>
        <v>-111.62327000000001</v>
      </c>
      <c r="E20" s="66">
        <f t="shared" si="2"/>
        <v>29.312833508403362</v>
      </c>
      <c r="F20" s="24">
        <v>-380800</v>
      </c>
      <c r="G20" s="24">
        <v>-111623.27</v>
      </c>
    </row>
    <row r="21" spans="1:7" ht="102.75">
      <c r="A21" s="64" t="s">
        <v>47</v>
      </c>
      <c r="B21" s="64" t="s">
        <v>48</v>
      </c>
      <c r="C21" s="65">
        <f t="shared" si="0"/>
        <v>-380.8</v>
      </c>
      <c r="D21" s="65">
        <f t="shared" si="1"/>
        <v>-111.62327000000001</v>
      </c>
      <c r="E21" s="66">
        <f t="shared" si="2"/>
        <v>29.312833508403362</v>
      </c>
      <c r="F21" s="25">
        <v>-380800</v>
      </c>
      <c r="G21" s="25">
        <v>-111623.27</v>
      </c>
    </row>
    <row r="22" spans="1:7">
      <c r="A22" s="64" t="s">
        <v>49</v>
      </c>
      <c r="B22" s="64" t="s">
        <v>50</v>
      </c>
      <c r="C22" s="65">
        <f t="shared" si="0"/>
        <v>3554</v>
      </c>
      <c r="D22" s="65">
        <f t="shared" si="1"/>
        <v>1312.0398400000001</v>
      </c>
      <c r="E22" s="66">
        <f t="shared" si="2"/>
        <v>36.917271806415307</v>
      </c>
      <c r="F22" s="24">
        <v>3554000</v>
      </c>
      <c r="G22" s="24">
        <v>1312039.8400000001</v>
      </c>
    </row>
    <row r="23" spans="1:7" ht="26.25">
      <c r="A23" s="64" t="s">
        <v>51</v>
      </c>
      <c r="B23" s="64" t="s">
        <v>52</v>
      </c>
      <c r="C23" s="65">
        <f t="shared" si="0"/>
        <v>2140</v>
      </c>
      <c r="D23" s="65">
        <f t="shared" si="1"/>
        <v>859.46246999999994</v>
      </c>
      <c r="E23" s="66">
        <f t="shared" si="2"/>
        <v>40.161797663551404</v>
      </c>
      <c r="F23" s="24">
        <v>2140000</v>
      </c>
      <c r="G23" s="24">
        <v>859462.47</v>
      </c>
    </row>
    <row r="24" spans="1:7" ht="26.25">
      <c r="A24" s="64" t="s">
        <v>53</v>
      </c>
      <c r="B24" s="64" t="s">
        <v>54</v>
      </c>
      <c r="C24" s="65">
        <f t="shared" si="0"/>
        <v>2140</v>
      </c>
      <c r="D24" s="65">
        <f t="shared" si="1"/>
        <v>739.66959999999995</v>
      </c>
      <c r="E24" s="66">
        <f t="shared" si="2"/>
        <v>34.563999999999993</v>
      </c>
      <c r="F24" s="24">
        <v>2140000</v>
      </c>
      <c r="G24" s="24">
        <v>739669.6</v>
      </c>
    </row>
    <row r="25" spans="1:7" ht="26.25">
      <c r="A25" s="64" t="s">
        <v>53</v>
      </c>
      <c r="B25" s="64" t="s">
        <v>55</v>
      </c>
      <c r="C25" s="65">
        <f t="shared" si="0"/>
        <v>2140</v>
      </c>
      <c r="D25" s="65">
        <f t="shared" si="1"/>
        <v>739.66959999999995</v>
      </c>
      <c r="E25" s="66">
        <f t="shared" si="2"/>
        <v>34.563999999999993</v>
      </c>
      <c r="F25" s="25">
        <v>2140000</v>
      </c>
      <c r="G25" s="25">
        <v>739669.6</v>
      </c>
    </row>
    <row r="26" spans="1:7" ht="39">
      <c r="A26" s="64" t="s">
        <v>56</v>
      </c>
      <c r="B26" s="64" t="s">
        <v>57</v>
      </c>
      <c r="C26" s="65">
        <f t="shared" si="0"/>
        <v>0</v>
      </c>
      <c r="D26" s="65">
        <f t="shared" si="1"/>
        <v>119.79286999999999</v>
      </c>
      <c r="E26" s="66"/>
      <c r="F26" s="24">
        <v>0</v>
      </c>
      <c r="G26" s="24">
        <v>119792.87</v>
      </c>
    </row>
    <row r="27" spans="1:7" ht="51.75">
      <c r="A27" s="64" t="s">
        <v>58</v>
      </c>
      <c r="B27" s="64" t="s">
        <v>59</v>
      </c>
      <c r="C27" s="65">
        <f t="shared" si="0"/>
        <v>0</v>
      </c>
      <c r="D27" s="65">
        <f t="shared" si="1"/>
        <v>119.79286999999999</v>
      </c>
      <c r="E27" s="66"/>
      <c r="F27" s="25">
        <v>0</v>
      </c>
      <c r="G27" s="25">
        <v>119792.87</v>
      </c>
    </row>
    <row r="28" spans="1:7" ht="26.25">
      <c r="A28" s="64" t="s">
        <v>60</v>
      </c>
      <c r="B28" s="64" t="s">
        <v>61</v>
      </c>
      <c r="C28" s="65">
        <f t="shared" si="0"/>
        <v>0</v>
      </c>
      <c r="D28" s="65">
        <f t="shared" si="1"/>
        <v>-58.65793</v>
      </c>
      <c r="E28" s="66"/>
      <c r="F28" s="24">
        <v>0</v>
      </c>
      <c r="G28" s="24">
        <v>-58657.93</v>
      </c>
    </row>
    <row r="29" spans="1:7" ht="26.25">
      <c r="A29" s="64" t="s">
        <v>60</v>
      </c>
      <c r="B29" s="64" t="s">
        <v>62</v>
      </c>
      <c r="C29" s="65">
        <f t="shared" si="0"/>
        <v>0</v>
      </c>
      <c r="D29" s="65">
        <f t="shared" si="1"/>
        <v>-58.65793</v>
      </c>
      <c r="E29" s="66"/>
      <c r="F29" s="25">
        <v>0</v>
      </c>
      <c r="G29" s="25">
        <v>-58657.93</v>
      </c>
    </row>
    <row r="30" spans="1:7">
      <c r="A30" s="64" t="s">
        <v>63</v>
      </c>
      <c r="B30" s="64" t="s">
        <v>64</v>
      </c>
      <c r="C30" s="65">
        <f t="shared" si="0"/>
        <v>209</v>
      </c>
      <c r="D30" s="65">
        <f t="shared" si="1"/>
        <v>260.23617000000002</v>
      </c>
      <c r="E30" s="66">
        <f t="shared" si="2"/>
        <v>124.5149138755981</v>
      </c>
      <c r="F30" s="24">
        <v>209000</v>
      </c>
      <c r="G30" s="24">
        <v>260236.17</v>
      </c>
    </row>
    <row r="31" spans="1:7">
      <c r="A31" s="64" t="s">
        <v>63</v>
      </c>
      <c r="B31" s="64" t="s">
        <v>65</v>
      </c>
      <c r="C31" s="65">
        <f t="shared" si="0"/>
        <v>209</v>
      </c>
      <c r="D31" s="65">
        <f t="shared" si="1"/>
        <v>260.23617000000002</v>
      </c>
      <c r="E31" s="66">
        <f t="shared" si="2"/>
        <v>124.5149138755981</v>
      </c>
      <c r="F31" s="25">
        <v>209000</v>
      </c>
      <c r="G31" s="25">
        <v>260236.17</v>
      </c>
    </row>
    <row r="32" spans="1:7" ht="26.25">
      <c r="A32" s="64" t="s">
        <v>66</v>
      </c>
      <c r="B32" s="64" t="s">
        <v>67</v>
      </c>
      <c r="C32" s="65">
        <f t="shared" si="0"/>
        <v>1205</v>
      </c>
      <c r="D32" s="65">
        <f t="shared" si="1"/>
        <v>250.99913000000001</v>
      </c>
      <c r="E32" s="66">
        <f t="shared" si="2"/>
        <v>20.829803319502073</v>
      </c>
      <c r="F32" s="24">
        <v>1205000</v>
      </c>
      <c r="G32" s="24">
        <v>250999.13</v>
      </c>
    </row>
    <row r="33" spans="1:7" ht="39">
      <c r="A33" s="64" t="s">
        <v>68</v>
      </c>
      <c r="B33" s="64" t="s">
        <v>69</v>
      </c>
      <c r="C33" s="65">
        <f t="shared" si="0"/>
        <v>1205</v>
      </c>
      <c r="D33" s="65">
        <f t="shared" si="1"/>
        <v>250.99913000000001</v>
      </c>
      <c r="E33" s="66">
        <f t="shared" si="2"/>
        <v>20.829803319502073</v>
      </c>
      <c r="F33" s="25">
        <v>1205000</v>
      </c>
      <c r="G33" s="25">
        <v>250999.13</v>
      </c>
    </row>
    <row r="34" spans="1:7">
      <c r="A34" s="64" t="s">
        <v>70</v>
      </c>
      <c r="B34" s="64" t="s">
        <v>71</v>
      </c>
      <c r="C34" s="65">
        <f t="shared" si="0"/>
        <v>1077.0999999999999</v>
      </c>
      <c r="D34" s="65">
        <f t="shared" si="1"/>
        <v>332.81321000000003</v>
      </c>
      <c r="E34" s="66">
        <f t="shared" si="2"/>
        <v>30.899007520193116</v>
      </c>
      <c r="F34" s="24">
        <v>1077100</v>
      </c>
      <c r="G34" s="24">
        <v>332813.21000000002</v>
      </c>
    </row>
    <row r="35" spans="1:7" ht="51.75">
      <c r="A35" s="64" t="s">
        <v>72</v>
      </c>
      <c r="B35" s="64" t="s">
        <v>73</v>
      </c>
      <c r="C35" s="65">
        <f t="shared" si="0"/>
        <v>0</v>
      </c>
      <c r="D35" s="65">
        <f t="shared" si="1"/>
        <v>0.3</v>
      </c>
      <c r="E35" s="66"/>
      <c r="F35" s="24">
        <v>0</v>
      </c>
      <c r="G35" s="24">
        <v>300</v>
      </c>
    </row>
    <row r="36" spans="1:7" ht="39">
      <c r="A36" s="64" t="s">
        <v>74</v>
      </c>
      <c r="B36" s="64" t="s">
        <v>75</v>
      </c>
      <c r="C36" s="65">
        <f t="shared" si="0"/>
        <v>0</v>
      </c>
      <c r="D36" s="65">
        <f t="shared" si="1"/>
        <v>0.3</v>
      </c>
      <c r="E36" s="66"/>
      <c r="F36" s="25">
        <v>0</v>
      </c>
      <c r="G36" s="25">
        <v>300</v>
      </c>
    </row>
    <row r="37" spans="1:7" ht="26.25">
      <c r="A37" s="64" t="s">
        <v>76</v>
      </c>
      <c r="B37" s="64" t="s">
        <v>77</v>
      </c>
      <c r="C37" s="65">
        <f t="shared" si="0"/>
        <v>538.54999999999995</v>
      </c>
      <c r="D37" s="65">
        <f t="shared" si="1"/>
        <v>274.21321</v>
      </c>
      <c r="E37" s="66">
        <f t="shared" si="2"/>
        <v>50.916945501810417</v>
      </c>
      <c r="F37" s="24">
        <v>538550</v>
      </c>
      <c r="G37" s="24">
        <v>274213.21000000002</v>
      </c>
    </row>
    <row r="38" spans="1:7" ht="39">
      <c r="A38" s="64" t="s">
        <v>78</v>
      </c>
      <c r="B38" s="64" t="s">
        <v>79</v>
      </c>
      <c r="C38" s="65">
        <f t="shared" si="0"/>
        <v>538.54999999999995</v>
      </c>
      <c r="D38" s="65">
        <f t="shared" si="1"/>
        <v>274.21321</v>
      </c>
      <c r="E38" s="66">
        <f t="shared" si="2"/>
        <v>50.916945501810417</v>
      </c>
      <c r="F38" s="25">
        <v>538550</v>
      </c>
      <c r="G38" s="25">
        <v>274213.21000000002</v>
      </c>
    </row>
    <row r="39" spans="1:7" ht="39">
      <c r="A39" s="64" t="s">
        <v>80</v>
      </c>
      <c r="B39" s="64" t="s">
        <v>81</v>
      </c>
      <c r="C39" s="65">
        <f t="shared" si="0"/>
        <v>538.54999999999995</v>
      </c>
      <c r="D39" s="65">
        <f t="shared" si="1"/>
        <v>58.3</v>
      </c>
      <c r="E39" s="66">
        <f t="shared" si="2"/>
        <v>10.825364404419274</v>
      </c>
      <c r="F39" s="24">
        <v>538550</v>
      </c>
      <c r="G39" s="24">
        <v>58300</v>
      </c>
    </row>
    <row r="40" spans="1:7" ht="64.5">
      <c r="A40" s="64" t="s">
        <v>82</v>
      </c>
      <c r="B40" s="64" t="s">
        <v>83</v>
      </c>
      <c r="C40" s="65">
        <f t="shared" si="0"/>
        <v>538.54999999999995</v>
      </c>
      <c r="D40" s="65">
        <f t="shared" si="1"/>
        <v>58.3</v>
      </c>
      <c r="E40" s="66">
        <f t="shared" si="2"/>
        <v>10.825364404419274</v>
      </c>
      <c r="F40" s="24">
        <v>538550</v>
      </c>
      <c r="G40" s="24">
        <v>58300</v>
      </c>
    </row>
    <row r="41" spans="1:7" ht="166.5">
      <c r="A41" s="64" t="s">
        <v>84</v>
      </c>
      <c r="B41" s="64" t="s">
        <v>85</v>
      </c>
      <c r="C41" s="65">
        <f t="shared" si="0"/>
        <v>538.54999999999995</v>
      </c>
      <c r="D41" s="65">
        <f t="shared" si="1"/>
        <v>58.3</v>
      </c>
      <c r="E41" s="66">
        <f t="shared" si="2"/>
        <v>10.825364404419274</v>
      </c>
      <c r="F41" s="25">
        <v>538550</v>
      </c>
      <c r="G41" s="25">
        <v>58300</v>
      </c>
    </row>
    <row r="42" spans="1:7" ht="39">
      <c r="A42" s="64" t="s">
        <v>86</v>
      </c>
      <c r="B42" s="64" t="s">
        <v>87</v>
      </c>
      <c r="C42" s="65">
        <f t="shared" si="0"/>
        <v>915.1</v>
      </c>
      <c r="D42" s="65">
        <f t="shared" si="1"/>
        <v>241.91629999999998</v>
      </c>
      <c r="E42" s="66">
        <f t="shared" si="2"/>
        <v>26.436050704840998</v>
      </c>
      <c r="F42" s="24">
        <v>915100</v>
      </c>
      <c r="G42" s="24">
        <v>241916.3</v>
      </c>
    </row>
    <row r="43" spans="1:7" ht="77.25">
      <c r="A43" s="64" t="s">
        <v>88</v>
      </c>
      <c r="B43" s="64" t="s">
        <v>89</v>
      </c>
      <c r="C43" s="65">
        <f t="shared" si="0"/>
        <v>915.1</v>
      </c>
      <c r="D43" s="65">
        <f t="shared" si="1"/>
        <v>241.05939999999998</v>
      </c>
      <c r="E43" s="66">
        <f t="shared" si="2"/>
        <v>26.342410665501038</v>
      </c>
      <c r="F43" s="24">
        <v>915100</v>
      </c>
      <c r="G43" s="24">
        <v>241059.4</v>
      </c>
    </row>
    <row r="44" spans="1:7" ht="64.5">
      <c r="A44" s="64" t="s">
        <v>90</v>
      </c>
      <c r="B44" s="64" t="s">
        <v>91</v>
      </c>
      <c r="C44" s="65">
        <f t="shared" si="0"/>
        <v>763.9</v>
      </c>
      <c r="D44" s="65">
        <f t="shared" si="1"/>
        <v>148.92579999999998</v>
      </c>
      <c r="E44" s="66">
        <f t="shared" si="2"/>
        <v>19.49545752061788</v>
      </c>
      <c r="F44" s="24">
        <v>763900</v>
      </c>
      <c r="G44" s="24">
        <v>148925.79999999999</v>
      </c>
    </row>
    <row r="45" spans="1:7" ht="77.25">
      <c r="A45" s="64" t="s">
        <v>92</v>
      </c>
      <c r="B45" s="64" t="s">
        <v>93</v>
      </c>
      <c r="C45" s="65">
        <f t="shared" si="0"/>
        <v>763.9</v>
      </c>
      <c r="D45" s="65">
        <f t="shared" si="1"/>
        <v>148.92579999999998</v>
      </c>
      <c r="E45" s="66">
        <f t="shared" si="2"/>
        <v>19.49545752061788</v>
      </c>
      <c r="F45" s="25">
        <v>763900</v>
      </c>
      <c r="G45" s="25">
        <v>148925.79999999999</v>
      </c>
    </row>
    <row r="46" spans="1:7" ht="64.5">
      <c r="A46" s="64" t="s">
        <v>94</v>
      </c>
      <c r="B46" s="64" t="s">
        <v>95</v>
      </c>
      <c r="C46" s="65">
        <f t="shared" si="0"/>
        <v>0</v>
      </c>
      <c r="D46" s="65">
        <f t="shared" si="1"/>
        <v>0</v>
      </c>
      <c r="E46" s="66" t="e">
        <f t="shared" si="2"/>
        <v>#DIV/0!</v>
      </c>
      <c r="F46" s="24">
        <v>0</v>
      </c>
      <c r="G46" s="24">
        <v>0</v>
      </c>
    </row>
    <row r="47" spans="1:7" ht="64.5">
      <c r="A47" s="64" t="s">
        <v>96</v>
      </c>
      <c r="B47" s="64" t="s">
        <v>97</v>
      </c>
      <c r="C47" s="65">
        <f t="shared" si="0"/>
        <v>0</v>
      </c>
      <c r="D47" s="65">
        <f t="shared" si="1"/>
        <v>0</v>
      </c>
      <c r="E47" s="66" t="e">
        <f t="shared" si="2"/>
        <v>#DIV/0!</v>
      </c>
      <c r="F47" s="25">
        <v>0</v>
      </c>
      <c r="G47" s="25">
        <v>0</v>
      </c>
    </row>
    <row r="48" spans="1:7" ht="77.25">
      <c r="A48" s="64" t="s">
        <v>98</v>
      </c>
      <c r="B48" s="64" t="s">
        <v>99</v>
      </c>
      <c r="C48" s="65">
        <f t="shared" si="0"/>
        <v>151.19999999999999</v>
      </c>
      <c r="D48" s="65">
        <f t="shared" si="1"/>
        <v>92.133600000000001</v>
      </c>
      <c r="E48" s="66">
        <f t="shared" si="2"/>
        <v>60.934920634920644</v>
      </c>
      <c r="F48" s="24">
        <v>151200</v>
      </c>
      <c r="G48" s="24">
        <v>92133.6</v>
      </c>
    </row>
    <row r="49" spans="1:7" ht="64.5">
      <c r="A49" s="64" t="s">
        <v>100</v>
      </c>
      <c r="B49" s="64" t="s">
        <v>101</v>
      </c>
      <c r="C49" s="65">
        <f t="shared" si="0"/>
        <v>151.19999999999999</v>
      </c>
      <c r="D49" s="65">
        <f t="shared" si="1"/>
        <v>92.133600000000001</v>
      </c>
      <c r="E49" s="66">
        <f t="shared" si="2"/>
        <v>60.934920634920644</v>
      </c>
      <c r="F49" s="25">
        <v>151200</v>
      </c>
      <c r="G49" s="25">
        <v>92133.6</v>
      </c>
    </row>
    <row r="50" spans="1:7" ht="77.25">
      <c r="A50" s="64" t="s">
        <v>102</v>
      </c>
      <c r="B50" s="64" t="s">
        <v>103</v>
      </c>
      <c r="C50" s="65">
        <f t="shared" si="0"/>
        <v>0</v>
      </c>
      <c r="D50" s="65">
        <f t="shared" si="1"/>
        <v>0.8569</v>
      </c>
      <c r="E50" s="66"/>
      <c r="F50" s="24">
        <v>0</v>
      </c>
      <c r="G50" s="24">
        <v>856.9</v>
      </c>
    </row>
    <row r="51" spans="1:7" ht="77.25">
      <c r="A51" s="64" t="s">
        <v>104</v>
      </c>
      <c r="B51" s="64" t="s">
        <v>105</v>
      </c>
      <c r="C51" s="65">
        <f t="shared" si="0"/>
        <v>0</v>
      </c>
      <c r="D51" s="65">
        <f t="shared" si="1"/>
        <v>0.8569</v>
      </c>
      <c r="E51" s="66"/>
      <c r="F51" s="24">
        <v>0</v>
      </c>
      <c r="G51" s="24">
        <v>856.9</v>
      </c>
    </row>
    <row r="52" spans="1:7" ht="77.25">
      <c r="A52" s="64" t="s">
        <v>106</v>
      </c>
      <c r="B52" s="64" t="s">
        <v>107</v>
      </c>
      <c r="C52" s="65">
        <f t="shared" si="0"/>
        <v>0</v>
      </c>
      <c r="D52" s="65">
        <f t="shared" si="1"/>
        <v>0.8569</v>
      </c>
      <c r="E52" s="66"/>
      <c r="F52" s="25">
        <v>0</v>
      </c>
      <c r="G52" s="25">
        <v>856.9</v>
      </c>
    </row>
    <row r="53" spans="1:7" ht="26.25">
      <c r="A53" s="64" t="s">
        <v>108</v>
      </c>
      <c r="B53" s="64" t="s">
        <v>109</v>
      </c>
      <c r="C53" s="65">
        <f t="shared" si="0"/>
        <v>350</v>
      </c>
      <c r="D53" s="65">
        <f t="shared" si="1"/>
        <v>520.90718000000004</v>
      </c>
      <c r="E53" s="66">
        <f t="shared" si="2"/>
        <v>148.83062285714286</v>
      </c>
      <c r="F53" s="24">
        <v>350000</v>
      </c>
      <c r="G53" s="24">
        <v>520907.18</v>
      </c>
    </row>
    <row r="54" spans="1:7">
      <c r="A54" s="64" t="s">
        <v>110</v>
      </c>
      <c r="B54" s="64" t="s">
        <v>111</v>
      </c>
      <c r="C54" s="65">
        <f t="shared" si="0"/>
        <v>350</v>
      </c>
      <c r="D54" s="65">
        <f t="shared" si="1"/>
        <v>520.90718000000004</v>
      </c>
      <c r="E54" s="66">
        <f t="shared" si="2"/>
        <v>148.83062285714286</v>
      </c>
      <c r="F54" s="24">
        <v>350000</v>
      </c>
      <c r="G54" s="24">
        <v>520907.18</v>
      </c>
    </row>
    <row r="55" spans="1:7" ht="26.25">
      <c r="A55" s="64" t="s">
        <v>112</v>
      </c>
      <c r="B55" s="64" t="s">
        <v>113</v>
      </c>
      <c r="C55" s="65">
        <f t="shared" si="0"/>
        <v>350</v>
      </c>
      <c r="D55" s="65">
        <f t="shared" si="1"/>
        <v>80.301520000000011</v>
      </c>
      <c r="E55" s="66">
        <f t="shared" si="2"/>
        <v>22.943291428571435</v>
      </c>
      <c r="F55" s="25">
        <v>350000</v>
      </c>
      <c r="G55" s="25">
        <v>80301.52</v>
      </c>
    </row>
    <row r="56" spans="1:7">
      <c r="A56" s="64" t="s">
        <v>114</v>
      </c>
      <c r="B56" s="64" t="s">
        <v>115</v>
      </c>
      <c r="C56" s="65">
        <f t="shared" si="0"/>
        <v>0</v>
      </c>
      <c r="D56" s="65">
        <f t="shared" si="1"/>
        <v>440.60566</v>
      </c>
      <c r="E56" s="66"/>
      <c r="F56" s="24">
        <v>0</v>
      </c>
      <c r="G56" s="24">
        <v>440605.66</v>
      </c>
    </row>
    <row r="57" spans="1:7">
      <c r="A57" s="64" t="s">
        <v>116</v>
      </c>
      <c r="B57" s="64" t="s">
        <v>117</v>
      </c>
      <c r="C57" s="65">
        <f t="shared" si="0"/>
        <v>0</v>
      </c>
      <c r="D57" s="65">
        <f t="shared" si="1"/>
        <v>19.24165</v>
      </c>
      <c r="E57" s="66"/>
      <c r="F57" s="25">
        <v>0</v>
      </c>
      <c r="G57" s="25">
        <v>19241.650000000001</v>
      </c>
    </row>
    <row r="58" spans="1:7">
      <c r="A58" s="64" t="s">
        <v>118</v>
      </c>
      <c r="B58" s="64" t="s">
        <v>119</v>
      </c>
      <c r="C58" s="65">
        <f t="shared" si="0"/>
        <v>0</v>
      </c>
      <c r="D58" s="65">
        <f t="shared" si="1"/>
        <v>421.36401000000001</v>
      </c>
      <c r="E58" s="66"/>
      <c r="F58" s="25">
        <v>0</v>
      </c>
      <c r="G58" s="25">
        <v>421364.01</v>
      </c>
    </row>
    <row r="59" spans="1:7" ht="26.25">
      <c r="A59" s="64" t="s">
        <v>120</v>
      </c>
      <c r="B59" s="64" t="s">
        <v>121</v>
      </c>
      <c r="C59" s="65">
        <f t="shared" si="0"/>
        <v>128.19999999999999</v>
      </c>
      <c r="D59" s="65">
        <f t="shared" si="1"/>
        <v>33.702280000000002</v>
      </c>
      <c r="E59" s="66">
        <f t="shared" ref="E59:E110" si="3">D59/C59*100</f>
        <v>26.288829953198135</v>
      </c>
      <c r="F59" s="24">
        <v>128200</v>
      </c>
      <c r="G59" s="24">
        <v>33702.28</v>
      </c>
    </row>
    <row r="60" spans="1:7">
      <c r="A60" s="64" t="s">
        <v>122</v>
      </c>
      <c r="B60" s="64" t="s">
        <v>123</v>
      </c>
      <c r="C60" s="65">
        <f t="shared" si="0"/>
        <v>128.19999999999999</v>
      </c>
      <c r="D60" s="65">
        <f t="shared" si="1"/>
        <v>33.702280000000002</v>
      </c>
      <c r="E60" s="66">
        <f t="shared" si="3"/>
        <v>26.288829953198135</v>
      </c>
      <c r="F60" s="24">
        <v>128200</v>
      </c>
      <c r="G60" s="24">
        <v>33702.28</v>
      </c>
    </row>
    <row r="61" spans="1:7">
      <c r="A61" s="64" t="s">
        <v>124</v>
      </c>
      <c r="B61" s="64" t="s">
        <v>125</v>
      </c>
      <c r="C61" s="65">
        <f t="shared" si="0"/>
        <v>128.19999999999999</v>
      </c>
      <c r="D61" s="65">
        <f t="shared" si="1"/>
        <v>33.702280000000002</v>
      </c>
      <c r="E61" s="66">
        <f t="shared" si="3"/>
        <v>26.288829953198135</v>
      </c>
      <c r="F61" s="24">
        <v>128200</v>
      </c>
      <c r="G61" s="24">
        <v>33702.28</v>
      </c>
    </row>
    <row r="62" spans="1:7" ht="26.25">
      <c r="A62" s="64" t="s">
        <v>126</v>
      </c>
      <c r="B62" s="64" t="s">
        <v>127</v>
      </c>
      <c r="C62" s="65">
        <f t="shared" si="0"/>
        <v>128.19999999999999</v>
      </c>
      <c r="D62" s="65">
        <f t="shared" si="1"/>
        <v>33.702280000000002</v>
      </c>
      <c r="E62" s="66">
        <f t="shared" si="3"/>
        <v>26.288829953198135</v>
      </c>
      <c r="F62" s="25">
        <v>128200</v>
      </c>
      <c r="G62" s="25">
        <v>33702.28</v>
      </c>
    </row>
    <row r="63" spans="1:7" ht="26.25">
      <c r="A63" s="64" t="s">
        <v>128</v>
      </c>
      <c r="B63" s="64" t="s">
        <v>129</v>
      </c>
      <c r="C63" s="65">
        <f t="shared" si="0"/>
        <v>979.8</v>
      </c>
      <c r="D63" s="65">
        <f t="shared" si="1"/>
        <v>229.75200000000001</v>
      </c>
      <c r="E63" s="66">
        <f t="shared" si="3"/>
        <v>23.448867115737908</v>
      </c>
      <c r="F63" s="24">
        <v>979800</v>
      </c>
      <c r="G63" s="24">
        <v>229752</v>
      </c>
    </row>
    <row r="64" spans="1:7" ht="77.25">
      <c r="A64" s="64" t="s">
        <v>130</v>
      </c>
      <c r="B64" s="64" t="s">
        <v>131</v>
      </c>
      <c r="C64" s="65">
        <f t="shared" si="0"/>
        <v>196</v>
      </c>
      <c r="D64" s="65">
        <f t="shared" si="1"/>
        <v>229.75200000000001</v>
      </c>
      <c r="E64" s="66">
        <f t="shared" si="3"/>
        <v>117.2204081632653</v>
      </c>
      <c r="F64" s="24">
        <v>196000</v>
      </c>
      <c r="G64" s="24">
        <v>229752</v>
      </c>
    </row>
    <row r="65" spans="1:7" ht="90">
      <c r="A65" s="64" t="s">
        <v>132</v>
      </c>
      <c r="B65" s="64" t="s">
        <v>133</v>
      </c>
      <c r="C65" s="65">
        <f t="shared" si="0"/>
        <v>196</v>
      </c>
      <c r="D65" s="65">
        <f t="shared" si="1"/>
        <v>229.75200000000001</v>
      </c>
      <c r="E65" s="66">
        <f t="shared" si="3"/>
        <v>117.2204081632653</v>
      </c>
      <c r="F65" s="24">
        <v>196000</v>
      </c>
      <c r="G65" s="24">
        <v>229752</v>
      </c>
    </row>
    <row r="66" spans="1:7" ht="77.25">
      <c r="A66" s="64" t="s">
        <v>134</v>
      </c>
      <c r="B66" s="64" t="s">
        <v>135</v>
      </c>
      <c r="C66" s="65">
        <f t="shared" si="0"/>
        <v>196</v>
      </c>
      <c r="D66" s="65">
        <f t="shared" si="1"/>
        <v>229.75200000000001</v>
      </c>
      <c r="E66" s="66">
        <f t="shared" si="3"/>
        <v>117.2204081632653</v>
      </c>
      <c r="F66" s="25">
        <v>196000</v>
      </c>
      <c r="G66" s="25">
        <v>229752</v>
      </c>
    </row>
    <row r="67" spans="1:7" ht="26.25">
      <c r="A67" s="64" t="s">
        <v>136</v>
      </c>
      <c r="B67" s="64" t="s">
        <v>137</v>
      </c>
      <c r="C67" s="65">
        <f t="shared" si="0"/>
        <v>783.8</v>
      </c>
      <c r="D67" s="65">
        <f t="shared" si="1"/>
        <v>0</v>
      </c>
      <c r="E67" s="66">
        <f t="shared" si="3"/>
        <v>0</v>
      </c>
      <c r="F67" s="24">
        <v>783800</v>
      </c>
      <c r="G67" s="24">
        <v>0</v>
      </c>
    </row>
    <row r="68" spans="1:7" ht="26.25">
      <c r="A68" s="64" t="s">
        <v>138</v>
      </c>
      <c r="B68" s="64" t="s">
        <v>139</v>
      </c>
      <c r="C68" s="65">
        <f t="shared" si="0"/>
        <v>783.8</v>
      </c>
      <c r="D68" s="65">
        <f t="shared" si="1"/>
        <v>0</v>
      </c>
      <c r="E68" s="66">
        <f t="shared" si="3"/>
        <v>0</v>
      </c>
      <c r="F68" s="24">
        <v>783800</v>
      </c>
      <c r="G68" s="24">
        <v>0</v>
      </c>
    </row>
    <row r="69" spans="1:7" ht="51.75">
      <c r="A69" s="64" t="s">
        <v>140</v>
      </c>
      <c r="B69" s="64" t="s">
        <v>141</v>
      </c>
      <c r="C69" s="65">
        <f t="shared" si="0"/>
        <v>783.8</v>
      </c>
      <c r="D69" s="65">
        <f t="shared" si="1"/>
        <v>0</v>
      </c>
      <c r="E69" s="66">
        <f t="shared" si="3"/>
        <v>0</v>
      </c>
      <c r="F69" s="25">
        <v>783800</v>
      </c>
      <c r="G69" s="25">
        <v>0</v>
      </c>
    </row>
    <row r="70" spans="1:7">
      <c r="A70" s="64" t="s">
        <v>142</v>
      </c>
      <c r="B70" s="64" t="s">
        <v>143</v>
      </c>
      <c r="C70" s="65">
        <f t="shared" ref="C70:C130" si="4">F70/1000</f>
        <v>803.6</v>
      </c>
      <c r="D70" s="65">
        <f t="shared" ref="D70:D130" si="5">G70/1000</f>
        <v>166.42717999999999</v>
      </c>
      <c r="E70" s="66">
        <f t="shared" si="3"/>
        <v>20.710201592832252</v>
      </c>
      <c r="F70" s="24">
        <v>803600</v>
      </c>
      <c r="G70" s="24">
        <v>166427.18</v>
      </c>
    </row>
    <row r="71" spans="1:7" ht="39">
      <c r="A71" s="64" t="s">
        <v>144</v>
      </c>
      <c r="B71" s="64" t="s">
        <v>145</v>
      </c>
      <c r="C71" s="65">
        <f t="shared" si="4"/>
        <v>0</v>
      </c>
      <c r="D71" s="65">
        <f t="shared" si="5"/>
        <v>166.43217999999999</v>
      </c>
      <c r="E71" s="66"/>
      <c r="F71" s="24">
        <v>0</v>
      </c>
      <c r="G71" s="24">
        <v>166432.18</v>
      </c>
    </row>
    <row r="72" spans="1:7" ht="51.75">
      <c r="A72" s="64" t="s">
        <v>146</v>
      </c>
      <c r="B72" s="64" t="s">
        <v>147</v>
      </c>
      <c r="C72" s="65">
        <f t="shared" si="4"/>
        <v>0</v>
      </c>
      <c r="D72" s="65">
        <f t="shared" si="5"/>
        <v>0.6</v>
      </c>
      <c r="E72" s="66"/>
      <c r="F72" s="24">
        <v>0</v>
      </c>
      <c r="G72" s="24">
        <v>600</v>
      </c>
    </row>
    <row r="73" spans="1:7" ht="77.25">
      <c r="A73" s="64" t="s">
        <v>148</v>
      </c>
      <c r="B73" s="64" t="s">
        <v>149</v>
      </c>
      <c r="C73" s="65">
        <f t="shared" si="4"/>
        <v>0</v>
      </c>
      <c r="D73" s="65">
        <f t="shared" si="5"/>
        <v>0.6</v>
      </c>
      <c r="E73" s="66"/>
      <c r="F73" s="25">
        <v>0</v>
      </c>
      <c r="G73" s="25">
        <v>600</v>
      </c>
    </row>
    <row r="74" spans="1:7" ht="64.5">
      <c r="A74" s="64" t="s">
        <v>150</v>
      </c>
      <c r="B74" s="64" t="s">
        <v>151</v>
      </c>
      <c r="C74" s="65">
        <f t="shared" si="4"/>
        <v>0</v>
      </c>
      <c r="D74" s="65">
        <f t="shared" si="5"/>
        <v>23.88325</v>
      </c>
      <c r="E74" s="66"/>
      <c r="F74" s="24">
        <v>0</v>
      </c>
      <c r="G74" s="24">
        <v>23883.25</v>
      </c>
    </row>
    <row r="75" spans="1:7" ht="90">
      <c r="A75" s="64" t="s">
        <v>152</v>
      </c>
      <c r="B75" s="64" t="s">
        <v>153</v>
      </c>
      <c r="C75" s="65">
        <f t="shared" si="4"/>
        <v>0</v>
      </c>
      <c r="D75" s="65">
        <f t="shared" si="5"/>
        <v>23.88325</v>
      </c>
      <c r="E75" s="66"/>
      <c r="F75" s="25">
        <v>0</v>
      </c>
      <c r="G75" s="25">
        <v>23883.25</v>
      </c>
    </row>
    <row r="76" spans="1:7" ht="51.75">
      <c r="A76" s="64" t="s">
        <v>154</v>
      </c>
      <c r="B76" s="64" t="s">
        <v>155</v>
      </c>
      <c r="C76" s="65">
        <f t="shared" si="4"/>
        <v>0</v>
      </c>
      <c r="D76" s="65">
        <f t="shared" si="5"/>
        <v>50.887449999999994</v>
      </c>
      <c r="E76" s="66"/>
      <c r="F76" s="24">
        <v>0</v>
      </c>
      <c r="G76" s="24">
        <v>50887.45</v>
      </c>
    </row>
    <row r="77" spans="1:7" ht="77.25">
      <c r="A77" s="64" t="s">
        <v>156</v>
      </c>
      <c r="B77" s="64" t="s">
        <v>157</v>
      </c>
      <c r="C77" s="65">
        <f t="shared" si="4"/>
        <v>0</v>
      </c>
      <c r="D77" s="65">
        <f t="shared" si="5"/>
        <v>50.887449999999994</v>
      </c>
      <c r="E77" s="66"/>
      <c r="F77" s="25">
        <v>0</v>
      </c>
      <c r="G77" s="25">
        <v>50887.45</v>
      </c>
    </row>
    <row r="78" spans="1:7" ht="51.75">
      <c r="A78" s="64" t="s">
        <v>158</v>
      </c>
      <c r="B78" s="64" t="s">
        <v>159</v>
      </c>
      <c r="C78" s="65">
        <f t="shared" si="4"/>
        <v>0</v>
      </c>
      <c r="D78" s="65">
        <f t="shared" si="5"/>
        <v>10</v>
      </c>
      <c r="E78" s="66"/>
      <c r="F78" s="24">
        <v>0</v>
      </c>
      <c r="G78" s="24">
        <v>10000</v>
      </c>
    </row>
    <row r="79" spans="1:7" ht="77.25">
      <c r="A79" s="64" t="s">
        <v>160</v>
      </c>
      <c r="B79" s="64" t="s">
        <v>161</v>
      </c>
      <c r="C79" s="65">
        <f t="shared" si="4"/>
        <v>0</v>
      </c>
      <c r="D79" s="65">
        <f t="shared" si="5"/>
        <v>10</v>
      </c>
      <c r="E79" s="66"/>
      <c r="F79" s="25">
        <v>0</v>
      </c>
      <c r="G79" s="25">
        <v>10000</v>
      </c>
    </row>
    <row r="80" spans="1:7" ht="51.75">
      <c r="A80" s="64" t="s">
        <v>162</v>
      </c>
      <c r="B80" s="64" t="s">
        <v>163</v>
      </c>
      <c r="C80" s="65">
        <f t="shared" si="4"/>
        <v>0</v>
      </c>
      <c r="D80" s="65">
        <f t="shared" si="5"/>
        <v>6.5924399999999999</v>
      </c>
      <c r="E80" s="66"/>
      <c r="F80" s="24">
        <v>0</v>
      </c>
      <c r="G80" s="24">
        <v>6592.44</v>
      </c>
    </row>
    <row r="81" spans="1:7" ht="77.25">
      <c r="A81" s="64" t="s">
        <v>164</v>
      </c>
      <c r="B81" s="64" t="s">
        <v>165</v>
      </c>
      <c r="C81" s="65">
        <f t="shared" si="4"/>
        <v>0</v>
      </c>
      <c r="D81" s="65">
        <f t="shared" si="5"/>
        <v>6.5924399999999999</v>
      </c>
      <c r="E81" s="66"/>
      <c r="F81" s="25">
        <v>0</v>
      </c>
      <c r="G81" s="25">
        <v>6592.44</v>
      </c>
    </row>
    <row r="82" spans="1:7" ht="64.5">
      <c r="A82" s="64" t="s">
        <v>166</v>
      </c>
      <c r="B82" s="64" t="s">
        <v>167</v>
      </c>
      <c r="C82" s="65">
        <f t="shared" si="4"/>
        <v>0</v>
      </c>
      <c r="D82" s="65">
        <f t="shared" si="5"/>
        <v>74.469039999999993</v>
      </c>
      <c r="E82" s="66"/>
      <c r="F82" s="24">
        <v>0</v>
      </c>
      <c r="G82" s="24">
        <v>74469.039999999994</v>
      </c>
    </row>
    <row r="83" spans="1:7" ht="77.25">
      <c r="A83" s="64" t="s">
        <v>168</v>
      </c>
      <c r="B83" s="64" t="s">
        <v>169</v>
      </c>
      <c r="C83" s="65">
        <f t="shared" si="4"/>
        <v>0</v>
      </c>
      <c r="D83" s="65">
        <f t="shared" si="5"/>
        <v>74.469039999999993</v>
      </c>
      <c r="E83" s="66"/>
      <c r="F83" s="25">
        <v>0</v>
      </c>
      <c r="G83" s="25">
        <v>74469.039999999994</v>
      </c>
    </row>
    <row r="84" spans="1:7" ht="26.25">
      <c r="A84" s="64" t="s">
        <v>170</v>
      </c>
      <c r="B84" s="64" t="s">
        <v>171</v>
      </c>
      <c r="C84" s="65">
        <f t="shared" si="4"/>
        <v>803.6</v>
      </c>
      <c r="D84" s="65">
        <f t="shared" si="5"/>
        <v>-5.0000000000000001E-3</v>
      </c>
      <c r="E84" s="66">
        <f t="shared" si="3"/>
        <v>-6.2220009955201588E-4</v>
      </c>
      <c r="F84" s="24">
        <v>803600</v>
      </c>
      <c r="G84" s="24">
        <v>-5</v>
      </c>
    </row>
    <row r="85" spans="1:7" ht="64.5">
      <c r="A85" s="64" t="s">
        <v>172</v>
      </c>
      <c r="B85" s="64" t="s">
        <v>173</v>
      </c>
      <c r="C85" s="65">
        <f t="shared" si="4"/>
        <v>803.6</v>
      </c>
      <c r="D85" s="65">
        <f t="shared" si="5"/>
        <v>-5.0000000000000001E-3</v>
      </c>
      <c r="E85" s="66">
        <f t="shared" si="3"/>
        <v>-6.2220009955201588E-4</v>
      </c>
      <c r="F85" s="24">
        <v>803600</v>
      </c>
      <c r="G85" s="24">
        <v>-5</v>
      </c>
    </row>
    <row r="86" spans="1:7" ht="64.5">
      <c r="A86" s="64" t="s">
        <v>174</v>
      </c>
      <c r="B86" s="64" t="s">
        <v>175</v>
      </c>
      <c r="C86" s="65">
        <f t="shared" si="4"/>
        <v>803.6</v>
      </c>
      <c r="D86" s="65">
        <f t="shared" si="5"/>
        <v>-5.0000000000000001E-3</v>
      </c>
      <c r="E86" s="66">
        <f t="shared" si="3"/>
        <v>-6.2220009955201588E-4</v>
      </c>
      <c r="F86" s="25">
        <v>803600</v>
      </c>
      <c r="G86" s="25">
        <v>-5</v>
      </c>
    </row>
    <row r="87" spans="1:7">
      <c r="A87" s="64" t="s">
        <v>176</v>
      </c>
      <c r="B87" s="64" t="s">
        <v>177</v>
      </c>
      <c r="C87" s="65">
        <f t="shared" si="4"/>
        <v>0.1</v>
      </c>
      <c r="D87" s="65">
        <f t="shared" si="5"/>
        <v>0</v>
      </c>
      <c r="E87" s="66">
        <f t="shared" si="3"/>
        <v>0</v>
      </c>
      <c r="F87" s="24">
        <v>100</v>
      </c>
      <c r="G87" s="24">
        <v>0</v>
      </c>
    </row>
    <row r="88" spans="1:7">
      <c r="A88" s="64" t="s">
        <v>178</v>
      </c>
      <c r="B88" s="64" t="s">
        <v>179</v>
      </c>
      <c r="C88" s="65">
        <f t="shared" si="4"/>
        <v>0.1</v>
      </c>
      <c r="D88" s="65">
        <f t="shared" si="5"/>
        <v>0</v>
      </c>
      <c r="E88" s="66">
        <f t="shared" si="3"/>
        <v>0</v>
      </c>
      <c r="F88" s="24">
        <v>100</v>
      </c>
      <c r="G88" s="24">
        <v>0</v>
      </c>
    </row>
    <row r="89" spans="1:7" ht="26.25">
      <c r="A89" s="64" t="s">
        <v>180</v>
      </c>
      <c r="B89" s="64" t="s">
        <v>181</v>
      </c>
      <c r="C89" s="65">
        <f t="shared" si="4"/>
        <v>0.1</v>
      </c>
      <c r="D89" s="65">
        <f t="shared" si="5"/>
        <v>0</v>
      </c>
      <c r="E89" s="66">
        <f t="shared" si="3"/>
        <v>0</v>
      </c>
      <c r="F89" s="25">
        <v>100</v>
      </c>
      <c r="G89" s="25">
        <v>0</v>
      </c>
    </row>
    <row r="90" spans="1:7">
      <c r="A90" s="64" t="s">
        <v>182</v>
      </c>
      <c r="B90" s="64" t="s">
        <v>183</v>
      </c>
      <c r="C90" s="65">
        <f t="shared" si="4"/>
        <v>221214.42178999999</v>
      </c>
      <c r="D90" s="65">
        <f t="shared" si="5"/>
        <v>57425.592420000001</v>
      </c>
      <c r="E90" s="66">
        <f t="shared" si="3"/>
        <v>25.959244408809123</v>
      </c>
      <c r="F90" s="24">
        <v>221214421.78999999</v>
      </c>
      <c r="G90" s="24">
        <v>57425592.420000002</v>
      </c>
    </row>
    <row r="91" spans="1:7" ht="39">
      <c r="A91" s="64" t="s">
        <v>184</v>
      </c>
      <c r="B91" s="64" t="s">
        <v>185</v>
      </c>
      <c r="C91" s="65">
        <f t="shared" si="4"/>
        <v>221248.12406999999</v>
      </c>
      <c r="D91" s="65">
        <f t="shared" si="5"/>
        <v>57459.294700000006</v>
      </c>
      <c r="E91" s="66">
        <f t="shared" si="3"/>
        <v>25.970522887606784</v>
      </c>
      <c r="F91" s="24">
        <v>221248124.06999999</v>
      </c>
      <c r="G91" s="24">
        <v>57459294.700000003</v>
      </c>
    </row>
    <row r="92" spans="1:7" ht="26.25">
      <c r="A92" s="64" t="s">
        <v>186</v>
      </c>
      <c r="B92" s="64" t="s">
        <v>187</v>
      </c>
      <c r="C92" s="65">
        <f t="shared" si="4"/>
        <v>70380.600000000006</v>
      </c>
      <c r="D92" s="65">
        <f t="shared" si="5"/>
        <v>23140.799999999999</v>
      </c>
      <c r="E92" s="66">
        <f t="shared" si="3"/>
        <v>32.87951509364796</v>
      </c>
      <c r="F92" s="24">
        <v>70380600</v>
      </c>
      <c r="G92" s="24">
        <v>23140800</v>
      </c>
    </row>
    <row r="93" spans="1:7">
      <c r="A93" s="64" t="s">
        <v>188</v>
      </c>
      <c r="B93" s="64" t="s">
        <v>189</v>
      </c>
      <c r="C93" s="65">
        <f t="shared" si="4"/>
        <v>48547.4</v>
      </c>
      <c r="D93" s="65">
        <f t="shared" si="5"/>
        <v>16182.4</v>
      </c>
      <c r="E93" s="66">
        <f t="shared" si="3"/>
        <v>33.333196010496955</v>
      </c>
      <c r="F93" s="24">
        <v>48547400</v>
      </c>
      <c r="G93" s="24">
        <v>16182400</v>
      </c>
    </row>
    <row r="94" spans="1:7" ht="39">
      <c r="A94" s="64" t="s">
        <v>190</v>
      </c>
      <c r="B94" s="64" t="s">
        <v>191</v>
      </c>
      <c r="C94" s="65">
        <f t="shared" si="4"/>
        <v>48547.4</v>
      </c>
      <c r="D94" s="65">
        <f t="shared" si="5"/>
        <v>16182.4</v>
      </c>
      <c r="E94" s="66">
        <f t="shared" si="3"/>
        <v>33.333196010496955</v>
      </c>
      <c r="F94" s="25">
        <v>48547400</v>
      </c>
      <c r="G94" s="25">
        <v>16182400</v>
      </c>
    </row>
    <row r="95" spans="1:7" ht="26.25">
      <c r="A95" s="64" t="s">
        <v>192</v>
      </c>
      <c r="B95" s="64" t="s">
        <v>193</v>
      </c>
      <c r="C95" s="65">
        <f t="shared" si="4"/>
        <v>21833.200000000001</v>
      </c>
      <c r="D95" s="65">
        <f t="shared" si="5"/>
        <v>6958.4</v>
      </c>
      <c r="E95" s="66">
        <f t="shared" si="3"/>
        <v>31.870728981551029</v>
      </c>
      <c r="F95" s="24">
        <v>21833200</v>
      </c>
      <c r="G95" s="24">
        <v>6958400</v>
      </c>
    </row>
    <row r="96" spans="1:7" ht="26.25">
      <c r="A96" s="64" t="s">
        <v>194</v>
      </c>
      <c r="B96" s="64" t="s">
        <v>195</v>
      </c>
      <c r="C96" s="65">
        <f t="shared" si="4"/>
        <v>21833.200000000001</v>
      </c>
      <c r="D96" s="65">
        <f t="shared" si="5"/>
        <v>6958.4</v>
      </c>
      <c r="E96" s="66">
        <f t="shared" si="3"/>
        <v>31.870728981551029</v>
      </c>
      <c r="F96" s="25">
        <v>21833200</v>
      </c>
      <c r="G96" s="25">
        <v>6958400</v>
      </c>
    </row>
    <row r="97" spans="1:7" ht="26.25">
      <c r="A97" s="64" t="s">
        <v>196</v>
      </c>
      <c r="B97" s="64" t="s">
        <v>197</v>
      </c>
      <c r="C97" s="65">
        <f t="shared" si="4"/>
        <v>59456.56609</v>
      </c>
      <c r="D97" s="65">
        <f t="shared" si="5"/>
        <v>1154.26457</v>
      </c>
      <c r="E97" s="66">
        <f t="shared" si="3"/>
        <v>1.9413576092719149</v>
      </c>
      <c r="F97" s="24">
        <v>59456566.090000004</v>
      </c>
      <c r="G97" s="24">
        <v>1154264.57</v>
      </c>
    </row>
    <row r="98" spans="1:7" ht="102.75">
      <c r="A98" s="64" t="s">
        <v>198</v>
      </c>
      <c r="B98" s="64" t="s">
        <v>199</v>
      </c>
      <c r="C98" s="65">
        <f t="shared" si="4"/>
        <v>30005.55156</v>
      </c>
      <c r="D98" s="65">
        <f t="shared" si="5"/>
        <v>0</v>
      </c>
      <c r="E98" s="66">
        <f t="shared" si="3"/>
        <v>0</v>
      </c>
      <c r="F98" s="24">
        <v>30005551.559999999</v>
      </c>
      <c r="G98" s="24">
        <v>0</v>
      </c>
    </row>
    <row r="99" spans="1:7" ht="102.75">
      <c r="A99" s="64" t="s">
        <v>200</v>
      </c>
      <c r="B99" s="64" t="s">
        <v>201</v>
      </c>
      <c r="C99" s="65">
        <f t="shared" si="4"/>
        <v>30005.55156</v>
      </c>
      <c r="D99" s="65">
        <f t="shared" si="5"/>
        <v>0</v>
      </c>
      <c r="E99" s="66">
        <f t="shared" si="3"/>
        <v>0</v>
      </c>
      <c r="F99" s="25">
        <v>30005551.559999999</v>
      </c>
      <c r="G99" s="25">
        <v>0</v>
      </c>
    </row>
    <row r="100" spans="1:7" ht="77.25">
      <c r="A100" s="64" t="s">
        <v>202</v>
      </c>
      <c r="B100" s="64" t="s">
        <v>203</v>
      </c>
      <c r="C100" s="65">
        <f t="shared" si="4"/>
        <v>612.3581999999999</v>
      </c>
      <c r="D100" s="65">
        <f t="shared" si="5"/>
        <v>0</v>
      </c>
      <c r="E100" s="66">
        <f t="shared" si="3"/>
        <v>0</v>
      </c>
      <c r="F100" s="24">
        <v>612358.19999999995</v>
      </c>
      <c r="G100" s="24">
        <v>0</v>
      </c>
    </row>
    <row r="101" spans="1:7" ht="77.25">
      <c r="A101" s="64" t="s">
        <v>204</v>
      </c>
      <c r="B101" s="64" t="s">
        <v>205</v>
      </c>
      <c r="C101" s="65">
        <f t="shared" si="4"/>
        <v>612.3581999999999</v>
      </c>
      <c r="D101" s="65">
        <f t="shared" si="5"/>
        <v>0</v>
      </c>
      <c r="E101" s="66">
        <f t="shared" si="3"/>
        <v>0</v>
      </c>
      <c r="F101" s="25">
        <v>612358.19999999995</v>
      </c>
      <c r="G101" s="25">
        <v>0</v>
      </c>
    </row>
    <row r="102" spans="1:7" ht="64.5">
      <c r="A102" s="64" t="s">
        <v>206</v>
      </c>
      <c r="B102" s="64" t="s">
        <v>207</v>
      </c>
      <c r="C102" s="65">
        <f t="shared" si="4"/>
        <v>2346.0465099999997</v>
      </c>
      <c r="D102" s="65">
        <f t="shared" si="5"/>
        <v>0</v>
      </c>
      <c r="E102" s="66">
        <f t="shared" si="3"/>
        <v>0</v>
      </c>
      <c r="F102" s="24">
        <v>2346046.5099999998</v>
      </c>
      <c r="G102" s="24">
        <v>0</v>
      </c>
    </row>
    <row r="103" spans="1:7" ht="64.5">
      <c r="A103" s="64" t="s">
        <v>208</v>
      </c>
      <c r="B103" s="64" t="s">
        <v>209</v>
      </c>
      <c r="C103" s="65">
        <f t="shared" si="4"/>
        <v>2346.0465099999997</v>
      </c>
      <c r="D103" s="65">
        <f t="shared" si="5"/>
        <v>0</v>
      </c>
      <c r="E103" s="66">
        <f t="shared" si="3"/>
        <v>0</v>
      </c>
      <c r="F103" s="25">
        <v>2346046.5099999998</v>
      </c>
      <c r="G103" s="25">
        <v>0</v>
      </c>
    </row>
    <row r="104" spans="1:7" ht="51.75">
      <c r="A104" s="64" t="s">
        <v>210</v>
      </c>
      <c r="B104" s="64" t="s">
        <v>211</v>
      </c>
      <c r="C104" s="65">
        <f t="shared" si="4"/>
        <v>2951.2</v>
      </c>
      <c r="D104" s="65">
        <f t="shared" si="5"/>
        <v>801.49997999999994</v>
      </c>
      <c r="E104" s="66">
        <f t="shared" si="3"/>
        <v>27.15844334507997</v>
      </c>
      <c r="F104" s="24">
        <v>2951200</v>
      </c>
      <c r="G104" s="24">
        <v>801499.98</v>
      </c>
    </row>
    <row r="105" spans="1:7" ht="64.5">
      <c r="A105" s="64" t="s">
        <v>212</v>
      </c>
      <c r="B105" s="64" t="s">
        <v>213</v>
      </c>
      <c r="C105" s="65">
        <f t="shared" si="4"/>
        <v>2951.2</v>
      </c>
      <c r="D105" s="65">
        <f t="shared" si="5"/>
        <v>801.49997999999994</v>
      </c>
      <c r="E105" s="66">
        <f t="shared" si="3"/>
        <v>27.15844334507997</v>
      </c>
      <c r="F105" s="25">
        <v>2951200</v>
      </c>
      <c r="G105" s="25">
        <v>801499.98</v>
      </c>
    </row>
    <row r="106" spans="1:7">
      <c r="A106" s="64" t="s">
        <v>214</v>
      </c>
      <c r="B106" s="64" t="s">
        <v>215</v>
      </c>
      <c r="C106" s="65">
        <f t="shared" si="4"/>
        <v>352.76459</v>
      </c>
      <c r="D106" s="65">
        <f t="shared" si="5"/>
        <v>352.76459</v>
      </c>
      <c r="E106" s="66">
        <f t="shared" si="3"/>
        <v>100</v>
      </c>
      <c r="F106" s="24">
        <v>352764.59</v>
      </c>
      <c r="G106" s="24">
        <v>352764.59</v>
      </c>
    </row>
    <row r="107" spans="1:7" ht="26.25">
      <c r="A107" s="64" t="s">
        <v>216</v>
      </c>
      <c r="B107" s="64" t="s">
        <v>217</v>
      </c>
      <c r="C107" s="65">
        <f t="shared" si="4"/>
        <v>352.76459</v>
      </c>
      <c r="D107" s="65">
        <f t="shared" si="5"/>
        <v>352.76459</v>
      </c>
      <c r="E107" s="66">
        <f t="shared" si="3"/>
        <v>100</v>
      </c>
      <c r="F107" s="25">
        <v>352764.59</v>
      </c>
      <c r="G107" s="25">
        <v>352764.59</v>
      </c>
    </row>
    <row r="108" spans="1:7">
      <c r="A108" s="64" t="s">
        <v>218</v>
      </c>
      <c r="B108" s="64" t="s">
        <v>219</v>
      </c>
      <c r="C108" s="65">
        <f t="shared" si="4"/>
        <v>23188.645230000002</v>
      </c>
      <c r="D108" s="65">
        <f t="shared" si="5"/>
        <v>0</v>
      </c>
      <c r="E108" s="66">
        <f t="shared" si="3"/>
        <v>0</v>
      </c>
      <c r="F108" s="24">
        <v>23188645.23</v>
      </c>
      <c r="G108" s="24">
        <v>0</v>
      </c>
    </row>
    <row r="109" spans="1:7">
      <c r="A109" s="64" t="s">
        <v>220</v>
      </c>
      <c r="B109" s="64" t="s">
        <v>221</v>
      </c>
      <c r="C109" s="65">
        <f t="shared" si="4"/>
        <v>23188.645230000002</v>
      </c>
      <c r="D109" s="65">
        <f t="shared" si="5"/>
        <v>0</v>
      </c>
      <c r="E109" s="66">
        <f t="shared" si="3"/>
        <v>0</v>
      </c>
      <c r="F109" s="25">
        <v>23188645.23</v>
      </c>
      <c r="G109" s="25">
        <v>0</v>
      </c>
    </row>
    <row r="110" spans="1:7" ht="26.25">
      <c r="A110" s="64" t="s">
        <v>222</v>
      </c>
      <c r="B110" s="64" t="s">
        <v>223</v>
      </c>
      <c r="C110" s="65">
        <f t="shared" si="4"/>
        <v>84808.812980000002</v>
      </c>
      <c r="D110" s="65">
        <f t="shared" si="5"/>
        <v>31490.075129999997</v>
      </c>
      <c r="E110" s="66">
        <f t="shared" si="3"/>
        <v>37.130663693437292</v>
      </c>
      <c r="F110" s="24">
        <v>84808812.980000004</v>
      </c>
      <c r="G110" s="24">
        <v>31490075.129999999</v>
      </c>
    </row>
    <row r="111" spans="1:7" ht="39">
      <c r="A111" s="64" t="s">
        <v>224</v>
      </c>
      <c r="B111" s="64" t="s">
        <v>225</v>
      </c>
      <c r="C111" s="65">
        <f t="shared" si="4"/>
        <v>78166.899999999994</v>
      </c>
      <c r="D111" s="65">
        <f t="shared" si="5"/>
        <v>30431.688129999999</v>
      </c>
      <c r="E111" s="66">
        <f t="shared" ref="E111:E130" si="6">D111/C111*100</f>
        <v>38.931680967263638</v>
      </c>
      <c r="F111" s="24">
        <v>78166900</v>
      </c>
      <c r="G111" s="24">
        <v>30431688.129999999</v>
      </c>
    </row>
    <row r="112" spans="1:7" ht="39">
      <c r="A112" s="64" t="s">
        <v>226</v>
      </c>
      <c r="B112" s="64" t="s">
        <v>227</v>
      </c>
      <c r="C112" s="65">
        <f t="shared" si="4"/>
        <v>78166.899999999994</v>
      </c>
      <c r="D112" s="65">
        <f t="shared" si="5"/>
        <v>30431.688129999999</v>
      </c>
      <c r="E112" s="66">
        <f t="shared" si="6"/>
        <v>38.931680967263638</v>
      </c>
      <c r="F112" s="25">
        <v>78166900</v>
      </c>
      <c r="G112" s="25">
        <v>30431688.129999999</v>
      </c>
    </row>
    <row r="113" spans="1:7" ht="39">
      <c r="A113" s="64" t="s">
        <v>228</v>
      </c>
      <c r="B113" s="64" t="s">
        <v>229</v>
      </c>
      <c r="C113" s="65">
        <f t="shared" si="4"/>
        <v>3805.7</v>
      </c>
      <c r="D113" s="65">
        <f t="shared" si="5"/>
        <v>697.14499999999998</v>
      </c>
      <c r="E113" s="66">
        <f t="shared" si="6"/>
        <v>18.318443387550253</v>
      </c>
      <c r="F113" s="24">
        <v>3805700</v>
      </c>
      <c r="G113" s="24">
        <v>697145</v>
      </c>
    </row>
    <row r="114" spans="1:7" ht="51.75">
      <c r="A114" s="64" t="s">
        <v>230</v>
      </c>
      <c r="B114" s="64" t="s">
        <v>231</v>
      </c>
      <c r="C114" s="65">
        <f t="shared" si="4"/>
        <v>3805.7</v>
      </c>
      <c r="D114" s="65">
        <f t="shared" si="5"/>
        <v>697.14499999999998</v>
      </c>
      <c r="E114" s="66">
        <f t="shared" si="6"/>
        <v>18.318443387550253</v>
      </c>
      <c r="F114" s="25">
        <v>3805700</v>
      </c>
      <c r="G114" s="25">
        <v>697145</v>
      </c>
    </row>
    <row r="115" spans="1:7" ht="51.75">
      <c r="A115" s="64" t="s">
        <v>232</v>
      </c>
      <c r="B115" s="64" t="s">
        <v>233</v>
      </c>
      <c r="C115" s="65">
        <f t="shared" si="4"/>
        <v>1314.21298</v>
      </c>
      <c r="D115" s="65">
        <f t="shared" si="5"/>
        <v>0</v>
      </c>
      <c r="E115" s="66">
        <f t="shared" si="6"/>
        <v>0</v>
      </c>
      <c r="F115" s="24">
        <v>1314212.98</v>
      </c>
      <c r="G115" s="24">
        <v>0</v>
      </c>
    </row>
    <row r="116" spans="1:7" ht="51.75">
      <c r="A116" s="64" t="s">
        <v>234</v>
      </c>
      <c r="B116" s="64" t="s">
        <v>235</v>
      </c>
      <c r="C116" s="65">
        <f t="shared" si="4"/>
        <v>1314.21298</v>
      </c>
      <c r="D116" s="65">
        <f t="shared" si="5"/>
        <v>0</v>
      </c>
      <c r="E116" s="66">
        <f t="shared" si="6"/>
        <v>0</v>
      </c>
      <c r="F116" s="25">
        <v>1314212.98</v>
      </c>
      <c r="G116" s="25">
        <v>0</v>
      </c>
    </row>
    <row r="117" spans="1:7" ht="12.95" customHeight="1">
      <c r="A117" s="64" t="s">
        <v>236</v>
      </c>
      <c r="B117" s="64" t="s">
        <v>237</v>
      </c>
      <c r="C117" s="65">
        <f t="shared" si="4"/>
        <v>15.3</v>
      </c>
      <c r="D117" s="65">
        <f t="shared" si="5"/>
        <v>0</v>
      </c>
      <c r="E117" s="66">
        <f t="shared" si="6"/>
        <v>0</v>
      </c>
      <c r="F117" s="24">
        <v>15300</v>
      </c>
      <c r="G117" s="24">
        <v>0</v>
      </c>
    </row>
    <row r="118" spans="1:7" ht="51.75">
      <c r="A118" s="64" t="s">
        <v>238</v>
      </c>
      <c r="B118" s="64" t="s">
        <v>239</v>
      </c>
      <c r="C118" s="65">
        <f t="shared" si="4"/>
        <v>15.3</v>
      </c>
      <c r="D118" s="65">
        <f t="shared" si="5"/>
        <v>0</v>
      </c>
      <c r="E118" s="66">
        <f t="shared" si="6"/>
        <v>0</v>
      </c>
      <c r="F118" s="25">
        <v>15300</v>
      </c>
      <c r="G118" s="25">
        <v>0</v>
      </c>
    </row>
    <row r="119" spans="1:7" ht="26.25">
      <c r="A119" s="64" t="s">
        <v>240</v>
      </c>
      <c r="B119" s="64" t="s">
        <v>241</v>
      </c>
      <c r="C119" s="65">
        <f t="shared" si="4"/>
        <v>1153.2</v>
      </c>
      <c r="D119" s="65">
        <f t="shared" si="5"/>
        <v>273.2</v>
      </c>
      <c r="E119" s="66">
        <f t="shared" si="6"/>
        <v>23.690600069372181</v>
      </c>
      <c r="F119" s="24">
        <v>1153200</v>
      </c>
      <c r="G119" s="24">
        <v>273200</v>
      </c>
    </row>
    <row r="120" spans="1:7" ht="39">
      <c r="A120" s="64" t="s">
        <v>242</v>
      </c>
      <c r="B120" s="64" t="s">
        <v>243</v>
      </c>
      <c r="C120" s="65">
        <f t="shared" si="4"/>
        <v>1153.2</v>
      </c>
      <c r="D120" s="65">
        <f t="shared" si="5"/>
        <v>273.2</v>
      </c>
      <c r="E120" s="66">
        <f t="shared" si="6"/>
        <v>23.690600069372181</v>
      </c>
      <c r="F120" s="25">
        <v>1153200</v>
      </c>
      <c r="G120" s="25">
        <v>273200</v>
      </c>
    </row>
    <row r="121" spans="1:7">
      <c r="A121" s="64" t="s">
        <v>244</v>
      </c>
      <c r="B121" s="64" t="s">
        <v>245</v>
      </c>
      <c r="C121" s="65">
        <f t="shared" si="4"/>
        <v>353.5</v>
      </c>
      <c r="D121" s="65">
        <f t="shared" si="5"/>
        <v>88.042000000000002</v>
      </c>
      <c r="E121" s="66">
        <f t="shared" si="6"/>
        <v>24.905799151343704</v>
      </c>
      <c r="F121" s="24">
        <v>353500</v>
      </c>
      <c r="G121" s="24">
        <v>88042</v>
      </c>
    </row>
    <row r="122" spans="1:7">
      <c r="A122" s="64" t="s">
        <v>246</v>
      </c>
      <c r="B122" s="64" t="s">
        <v>247</v>
      </c>
      <c r="C122" s="65">
        <f t="shared" si="4"/>
        <v>353.5</v>
      </c>
      <c r="D122" s="65">
        <f t="shared" si="5"/>
        <v>88.042000000000002</v>
      </c>
      <c r="E122" s="66">
        <f t="shared" si="6"/>
        <v>24.905799151343704</v>
      </c>
      <c r="F122" s="25">
        <v>353500</v>
      </c>
      <c r="G122" s="25">
        <v>88042</v>
      </c>
    </row>
    <row r="123" spans="1:7">
      <c r="A123" s="64" t="s">
        <v>248</v>
      </c>
      <c r="B123" s="64" t="s">
        <v>249</v>
      </c>
      <c r="C123" s="65">
        <f t="shared" si="4"/>
        <v>6602.1450000000004</v>
      </c>
      <c r="D123" s="65">
        <f t="shared" si="5"/>
        <v>1674.155</v>
      </c>
      <c r="E123" s="66">
        <f t="shared" si="6"/>
        <v>25.357743581820753</v>
      </c>
      <c r="F123" s="24">
        <v>6602145</v>
      </c>
      <c r="G123" s="24">
        <v>1674155</v>
      </c>
    </row>
    <row r="124" spans="1:7" ht="51.75">
      <c r="A124" s="64" t="s">
        <v>250</v>
      </c>
      <c r="B124" s="64" t="s">
        <v>251</v>
      </c>
      <c r="C124" s="65">
        <f t="shared" si="4"/>
        <v>6585.3</v>
      </c>
      <c r="D124" s="65">
        <f t="shared" si="5"/>
        <v>1657.31</v>
      </c>
      <c r="E124" s="66">
        <f t="shared" si="6"/>
        <v>25.166810927368534</v>
      </c>
      <c r="F124" s="24">
        <v>6585300</v>
      </c>
      <c r="G124" s="24">
        <v>1657310</v>
      </c>
    </row>
    <row r="125" spans="1:7" ht="64.5">
      <c r="A125" s="64" t="s">
        <v>252</v>
      </c>
      <c r="B125" s="64" t="s">
        <v>253</v>
      </c>
      <c r="C125" s="65">
        <f t="shared" si="4"/>
        <v>6585.3</v>
      </c>
      <c r="D125" s="65">
        <f t="shared" si="5"/>
        <v>1657.31</v>
      </c>
      <c r="E125" s="66">
        <f t="shared" si="6"/>
        <v>25.166810927368534</v>
      </c>
      <c r="F125" s="25">
        <v>6585300</v>
      </c>
      <c r="G125" s="25">
        <v>1657310</v>
      </c>
    </row>
    <row r="126" spans="1:7" ht="26.25">
      <c r="A126" s="64" t="s">
        <v>254</v>
      </c>
      <c r="B126" s="64" t="s">
        <v>255</v>
      </c>
      <c r="C126" s="65">
        <f t="shared" si="4"/>
        <v>16.844999999999999</v>
      </c>
      <c r="D126" s="65">
        <f t="shared" si="5"/>
        <v>16.844999999999999</v>
      </c>
      <c r="E126" s="66">
        <f t="shared" si="6"/>
        <v>100</v>
      </c>
      <c r="F126" s="24">
        <v>16845</v>
      </c>
      <c r="G126" s="24">
        <v>16845</v>
      </c>
    </row>
    <row r="127" spans="1:7" ht="26.25">
      <c r="A127" s="64" t="s">
        <v>256</v>
      </c>
      <c r="B127" s="64" t="s">
        <v>257</v>
      </c>
      <c r="C127" s="65">
        <f t="shared" si="4"/>
        <v>16.844999999999999</v>
      </c>
      <c r="D127" s="65">
        <f t="shared" si="5"/>
        <v>16.844999999999999</v>
      </c>
      <c r="E127" s="66">
        <f t="shared" si="6"/>
        <v>100</v>
      </c>
      <c r="F127" s="25">
        <v>16845</v>
      </c>
      <c r="G127" s="25">
        <v>16845</v>
      </c>
    </row>
    <row r="128" spans="1:7" ht="39">
      <c r="A128" s="64" t="s">
        <v>258</v>
      </c>
      <c r="B128" s="64" t="s">
        <v>259</v>
      </c>
      <c r="C128" s="65">
        <f t="shared" si="4"/>
        <v>-33.702280000000002</v>
      </c>
      <c r="D128" s="65">
        <f t="shared" si="5"/>
        <v>-33.702280000000002</v>
      </c>
      <c r="E128" s="66">
        <f t="shared" si="6"/>
        <v>100</v>
      </c>
      <c r="F128" s="24">
        <v>-33702.28</v>
      </c>
      <c r="G128" s="24">
        <v>-33702.28</v>
      </c>
    </row>
    <row r="129" spans="1:7" ht="39">
      <c r="A129" s="64" t="s">
        <v>260</v>
      </c>
      <c r="B129" s="64" t="s">
        <v>261</v>
      </c>
      <c r="C129" s="65">
        <f t="shared" si="4"/>
        <v>-33.702280000000002</v>
      </c>
      <c r="D129" s="65">
        <f t="shared" si="5"/>
        <v>-33.702280000000002</v>
      </c>
      <c r="E129" s="66">
        <f t="shared" si="6"/>
        <v>100</v>
      </c>
      <c r="F129" s="24">
        <v>-33702.28</v>
      </c>
      <c r="G129" s="24">
        <v>-33702.28</v>
      </c>
    </row>
    <row r="130" spans="1:7" ht="39">
      <c r="A130" s="64" t="s">
        <v>262</v>
      </c>
      <c r="B130" s="64" t="s">
        <v>263</v>
      </c>
      <c r="C130" s="65">
        <f t="shared" si="4"/>
        <v>-33.702280000000002</v>
      </c>
      <c r="D130" s="65">
        <f t="shared" si="5"/>
        <v>-33.702280000000002</v>
      </c>
      <c r="E130" s="66">
        <f t="shared" si="6"/>
        <v>100</v>
      </c>
      <c r="F130" s="25">
        <v>-33702.28</v>
      </c>
      <c r="G130" s="25">
        <v>-33702.28</v>
      </c>
    </row>
    <row r="131" spans="1:7">
      <c r="A131" s="26"/>
      <c r="B131" s="26"/>
      <c r="C131" s="26"/>
      <c r="D131" s="26"/>
      <c r="E131" s="26"/>
      <c r="F131" s="26"/>
      <c r="G131" s="26"/>
    </row>
  </sheetData>
  <mergeCells count="2">
    <mergeCell ref="A2:D2"/>
    <mergeCell ref="C1:D1"/>
  </mergeCells>
  <printOptions gridLines="1"/>
  <pageMargins left="0.78740157480314965" right="0.39370078740157483" top="0.59055118110236227" bottom="0.39370078740157483" header="0" footer="0"/>
  <pageSetup paperSize="9" scale="67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L220"/>
  <sheetViews>
    <sheetView tabSelected="1" view="pageBreakPreview" topLeftCell="A38" zoomScaleNormal="172" zoomScaleSheetLayoutView="100" workbookViewId="0">
      <selection activeCell="F5" sqref="F5:H5"/>
    </sheetView>
  </sheetViews>
  <sheetFormatPr defaultRowHeight="15"/>
  <cols>
    <col min="1" max="1" width="53.85546875" style="1" customWidth="1"/>
    <col min="2" max="2" width="5.85546875" style="1" customWidth="1"/>
    <col min="3" max="3" width="5.7109375" style="1" customWidth="1"/>
    <col min="4" max="4" width="11.85546875" style="1" customWidth="1"/>
    <col min="5" max="5" width="8.140625" style="1" customWidth="1"/>
    <col min="6" max="6" width="10.85546875" style="1" customWidth="1"/>
    <col min="7" max="7" width="11.85546875" style="1" customWidth="1"/>
    <col min="8" max="8" width="14.7109375" style="1" customWidth="1"/>
    <col min="9" max="9" width="17.28515625" style="1" hidden="1" customWidth="1"/>
    <col min="10" max="10" width="0.140625" style="1" hidden="1" customWidth="1"/>
    <col min="11" max="12" width="9.140625" style="1" hidden="1" customWidth="1"/>
    <col min="13" max="16384" width="9.140625" style="1"/>
  </cols>
  <sheetData>
    <row r="1" spans="1:10" ht="204" customHeight="1">
      <c r="A1" s="10"/>
      <c r="B1" s="8"/>
      <c r="C1" s="8"/>
      <c r="D1" s="69"/>
      <c r="E1" s="70"/>
      <c r="H1" s="69" t="s">
        <v>483</v>
      </c>
      <c r="I1" s="70"/>
    </row>
    <row r="2" spans="1:10" ht="21.75" customHeight="1">
      <c r="A2" s="46" t="s">
        <v>485</v>
      </c>
      <c r="B2" s="46"/>
      <c r="C2" s="46"/>
      <c r="D2" s="46"/>
      <c r="E2" s="46"/>
      <c r="F2" s="47"/>
      <c r="G2" s="47"/>
      <c r="H2" s="47"/>
    </row>
    <row r="3" spans="1:10" ht="12.95" customHeight="1">
      <c r="A3" s="12"/>
      <c r="B3" s="43"/>
      <c r="C3" s="15"/>
      <c r="D3" s="3"/>
      <c r="E3" s="3"/>
    </row>
    <row r="4" spans="1:10" ht="11.45" customHeight="1">
      <c r="A4" s="71" t="s">
        <v>0</v>
      </c>
      <c r="B4" s="73"/>
      <c r="C4" s="74"/>
      <c r="D4" s="74"/>
      <c r="E4" s="74"/>
      <c r="F4" s="52"/>
      <c r="G4" s="52"/>
      <c r="H4" s="52"/>
    </row>
    <row r="5" spans="1:10" ht="39.75" customHeight="1">
      <c r="A5" s="72"/>
      <c r="B5" s="49" t="s">
        <v>264</v>
      </c>
      <c r="C5" s="50" t="s">
        <v>265</v>
      </c>
      <c r="D5" s="50" t="s">
        <v>266</v>
      </c>
      <c r="E5" s="51" t="s">
        <v>267</v>
      </c>
      <c r="F5" s="67" t="s">
        <v>438</v>
      </c>
      <c r="G5" s="53" t="s">
        <v>439</v>
      </c>
      <c r="H5" s="53" t="s">
        <v>14</v>
      </c>
    </row>
    <row r="6" spans="1:10" ht="11.45" customHeight="1">
      <c r="A6" s="54" t="s">
        <v>2</v>
      </c>
      <c r="B6" s="55" t="s">
        <v>3</v>
      </c>
      <c r="C6" s="56" t="s">
        <v>4</v>
      </c>
      <c r="D6" s="56" t="s">
        <v>5</v>
      </c>
      <c r="E6" s="57" t="s">
        <v>6</v>
      </c>
      <c r="F6" s="58">
        <v>6</v>
      </c>
      <c r="G6" s="58">
        <v>7</v>
      </c>
      <c r="H6" s="58">
        <v>8</v>
      </c>
    </row>
    <row r="7" spans="1:10" ht="21" customHeight="1">
      <c r="A7" s="48" t="s">
        <v>268</v>
      </c>
      <c r="B7" s="48" t="s">
        <v>269</v>
      </c>
      <c r="C7" s="48" t="s">
        <v>270</v>
      </c>
      <c r="D7" s="48" t="s">
        <v>271</v>
      </c>
      <c r="E7" s="48" t="s">
        <v>269</v>
      </c>
      <c r="F7" s="65">
        <f>I7/1000</f>
        <v>263699.61394999997</v>
      </c>
      <c r="G7" s="65">
        <f>J7/1000</f>
        <v>73175.996959999989</v>
      </c>
      <c r="H7" s="66">
        <f>G7/F7*100</f>
        <v>27.749755057993703</v>
      </c>
      <c r="I7" s="44">
        <v>263699613.94999999</v>
      </c>
      <c r="J7" s="27">
        <v>73175996.959999993</v>
      </c>
    </row>
    <row r="8" spans="1:10" ht="14.25" customHeight="1">
      <c r="A8" s="48" t="s">
        <v>272</v>
      </c>
      <c r="B8" s="48" t="s">
        <v>269</v>
      </c>
      <c r="C8" s="48" t="s">
        <v>273</v>
      </c>
      <c r="D8" s="48" t="s">
        <v>271</v>
      </c>
      <c r="E8" s="48" t="s">
        <v>269</v>
      </c>
      <c r="F8" s="65">
        <f t="shared" ref="F8:G58" si="0">I8/1000</f>
        <v>33686.446210000002</v>
      </c>
      <c r="G8" s="65">
        <f t="shared" si="0"/>
        <v>9142.6846500000011</v>
      </c>
      <c r="H8" s="66">
        <f t="shared" ref="H8:H58" si="1">G8/F8*100</f>
        <v>27.140543686338592</v>
      </c>
      <c r="I8" s="44">
        <v>33686446.210000001</v>
      </c>
      <c r="J8" s="27">
        <v>9142684.6500000004</v>
      </c>
    </row>
    <row r="9" spans="1:10" ht="26.25" customHeight="1">
      <c r="A9" s="48" t="s">
        <v>274</v>
      </c>
      <c r="B9" s="48" t="s">
        <v>269</v>
      </c>
      <c r="C9" s="48" t="s">
        <v>275</v>
      </c>
      <c r="D9" s="48" t="s">
        <v>271</v>
      </c>
      <c r="E9" s="48" t="s">
        <v>269</v>
      </c>
      <c r="F9" s="65">
        <f t="shared" si="0"/>
        <v>1109.3</v>
      </c>
      <c r="G9" s="65">
        <f t="shared" si="0"/>
        <v>228.23281</v>
      </c>
      <c r="H9" s="66">
        <f t="shared" si="1"/>
        <v>20.57448931758767</v>
      </c>
      <c r="I9" s="44">
        <v>1109300</v>
      </c>
      <c r="J9" s="27">
        <v>228232.81</v>
      </c>
    </row>
    <row r="10" spans="1:10" ht="64.5" customHeight="1">
      <c r="A10" s="48" t="s">
        <v>276</v>
      </c>
      <c r="B10" s="48" t="s">
        <v>269</v>
      </c>
      <c r="C10" s="48" t="s">
        <v>275</v>
      </c>
      <c r="D10" s="48" t="s">
        <v>271</v>
      </c>
      <c r="E10" s="48" t="s">
        <v>277</v>
      </c>
      <c r="F10" s="65">
        <f t="shared" si="0"/>
        <v>1109.3</v>
      </c>
      <c r="G10" s="65">
        <f t="shared" si="0"/>
        <v>228.23281</v>
      </c>
      <c r="H10" s="66">
        <f t="shared" si="1"/>
        <v>20.57448931758767</v>
      </c>
      <c r="I10" s="44">
        <v>1109300</v>
      </c>
      <c r="J10" s="27">
        <v>228232.81</v>
      </c>
    </row>
    <row r="11" spans="1:10" ht="60" customHeight="1">
      <c r="A11" s="48" t="s">
        <v>278</v>
      </c>
      <c r="B11" s="48" t="s">
        <v>269</v>
      </c>
      <c r="C11" s="48" t="s">
        <v>275</v>
      </c>
      <c r="D11" s="48" t="s">
        <v>271</v>
      </c>
      <c r="E11" s="48" t="s">
        <v>279</v>
      </c>
      <c r="F11" s="65">
        <f t="shared" si="0"/>
        <v>1109.3</v>
      </c>
      <c r="G11" s="65">
        <f t="shared" si="0"/>
        <v>228.23281</v>
      </c>
      <c r="H11" s="66">
        <f t="shared" si="1"/>
        <v>20.57448931758767</v>
      </c>
      <c r="I11" s="44">
        <v>1109300</v>
      </c>
      <c r="J11" s="27">
        <v>228232.81</v>
      </c>
    </row>
    <row r="12" spans="1:10" ht="36.75" customHeight="1">
      <c r="A12" s="48" t="s">
        <v>280</v>
      </c>
      <c r="B12" s="48" t="s">
        <v>269</v>
      </c>
      <c r="C12" s="48" t="s">
        <v>275</v>
      </c>
      <c r="D12" s="48" t="s">
        <v>271</v>
      </c>
      <c r="E12" s="48" t="s">
        <v>281</v>
      </c>
      <c r="F12" s="65">
        <f t="shared" si="0"/>
        <v>829.3</v>
      </c>
      <c r="G12" s="65">
        <f t="shared" si="0"/>
        <v>208.67281</v>
      </c>
      <c r="H12" s="66">
        <f t="shared" si="1"/>
        <v>25.162523815265885</v>
      </c>
      <c r="I12" s="45">
        <v>829300</v>
      </c>
      <c r="J12" s="28">
        <v>208672.81</v>
      </c>
    </row>
    <row r="13" spans="1:10" ht="25.5" customHeight="1">
      <c r="A13" s="48" t="s">
        <v>282</v>
      </c>
      <c r="B13" s="48" t="s">
        <v>269</v>
      </c>
      <c r="C13" s="48" t="s">
        <v>275</v>
      </c>
      <c r="D13" s="48" t="s">
        <v>271</v>
      </c>
      <c r="E13" s="48" t="s">
        <v>283</v>
      </c>
      <c r="F13" s="65">
        <f t="shared" si="0"/>
        <v>280</v>
      </c>
      <c r="G13" s="65">
        <f t="shared" si="0"/>
        <v>19.559999999999999</v>
      </c>
      <c r="H13" s="66">
        <f t="shared" si="1"/>
        <v>6.9857142857142858</v>
      </c>
      <c r="I13" s="45">
        <v>280000</v>
      </c>
      <c r="J13" s="28">
        <v>19560</v>
      </c>
    </row>
    <row r="14" spans="1:10" ht="47.25" customHeight="1">
      <c r="A14" s="48" t="s">
        <v>284</v>
      </c>
      <c r="B14" s="48" t="s">
        <v>269</v>
      </c>
      <c r="C14" s="48" t="s">
        <v>285</v>
      </c>
      <c r="D14" s="48" t="s">
        <v>271</v>
      </c>
      <c r="E14" s="48" t="s">
        <v>269</v>
      </c>
      <c r="F14" s="65">
        <f t="shared" si="0"/>
        <v>13520.006210000001</v>
      </c>
      <c r="G14" s="65">
        <f t="shared" si="0"/>
        <v>3837.6284700000001</v>
      </c>
      <c r="H14" s="66">
        <f t="shared" si="1"/>
        <v>28.384812923839625</v>
      </c>
      <c r="I14" s="44">
        <v>13520006.210000001</v>
      </c>
      <c r="J14" s="27">
        <v>3837628.47</v>
      </c>
    </row>
    <row r="15" spans="1:10" ht="47.25" customHeight="1">
      <c r="A15" s="48" t="s">
        <v>276</v>
      </c>
      <c r="B15" s="48" t="s">
        <v>269</v>
      </c>
      <c r="C15" s="48" t="s">
        <v>285</v>
      </c>
      <c r="D15" s="48" t="s">
        <v>271</v>
      </c>
      <c r="E15" s="48" t="s">
        <v>277</v>
      </c>
      <c r="F15" s="65">
        <f t="shared" si="0"/>
        <v>12420.44598</v>
      </c>
      <c r="G15" s="65">
        <f t="shared" si="0"/>
        <v>3689.8799900000004</v>
      </c>
      <c r="H15" s="66">
        <f t="shared" si="1"/>
        <v>29.708111898249246</v>
      </c>
      <c r="I15" s="44">
        <v>12420445.98</v>
      </c>
      <c r="J15" s="27">
        <v>3689879.99</v>
      </c>
    </row>
    <row r="16" spans="1:10" ht="25.5">
      <c r="A16" s="48" t="s">
        <v>278</v>
      </c>
      <c r="B16" s="48" t="s">
        <v>269</v>
      </c>
      <c r="C16" s="48" t="s">
        <v>285</v>
      </c>
      <c r="D16" s="48" t="s">
        <v>271</v>
      </c>
      <c r="E16" s="48" t="s">
        <v>279</v>
      </c>
      <c r="F16" s="65">
        <f t="shared" si="0"/>
        <v>12420.44598</v>
      </c>
      <c r="G16" s="65">
        <f t="shared" si="0"/>
        <v>3689.8799900000004</v>
      </c>
      <c r="H16" s="66">
        <f t="shared" si="1"/>
        <v>29.708111898249246</v>
      </c>
      <c r="I16" s="44">
        <v>12420445.98</v>
      </c>
      <c r="J16" s="27">
        <v>3689879.99</v>
      </c>
    </row>
    <row r="17" spans="1:10" ht="34.5" customHeight="1">
      <c r="A17" s="48" t="s">
        <v>280</v>
      </c>
      <c r="B17" s="48" t="s">
        <v>269</v>
      </c>
      <c r="C17" s="48" t="s">
        <v>285</v>
      </c>
      <c r="D17" s="48" t="s">
        <v>271</v>
      </c>
      <c r="E17" s="48" t="s">
        <v>281</v>
      </c>
      <c r="F17" s="65">
        <f t="shared" si="0"/>
        <v>9176.9839800000009</v>
      </c>
      <c r="G17" s="65">
        <f t="shared" si="0"/>
        <v>2616.59809</v>
      </c>
      <c r="H17" s="66">
        <f t="shared" si="1"/>
        <v>28.512614773029167</v>
      </c>
      <c r="I17" s="45">
        <v>9176983.9800000004</v>
      </c>
      <c r="J17" s="28">
        <v>2616598.09</v>
      </c>
    </row>
    <row r="18" spans="1:10" ht="25.5">
      <c r="A18" s="48" t="s">
        <v>286</v>
      </c>
      <c r="B18" s="48" t="s">
        <v>269</v>
      </c>
      <c r="C18" s="48" t="s">
        <v>285</v>
      </c>
      <c r="D18" s="48" t="s">
        <v>271</v>
      </c>
      <c r="E18" s="48" t="s">
        <v>287</v>
      </c>
      <c r="F18" s="65">
        <f t="shared" si="0"/>
        <v>64.099999999999994</v>
      </c>
      <c r="G18" s="65">
        <f t="shared" si="0"/>
        <v>0</v>
      </c>
      <c r="H18" s="66">
        <f t="shared" si="1"/>
        <v>0</v>
      </c>
      <c r="I18" s="45">
        <v>64100</v>
      </c>
      <c r="J18" s="28">
        <v>0</v>
      </c>
    </row>
    <row r="19" spans="1:10" ht="25.5">
      <c r="A19" s="48" t="s">
        <v>288</v>
      </c>
      <c r="B19" s="48" t="s">
        <v>269</v>
      </c>
      <c r="C19" s="48" t="s">
        <v>285</v>
      </c>
      <c r="D19" s="48" t="s">
        <v>271</v>
      </c>
      <c r="E19" s="48" t="s">
        <v>289</v>
      </c>
      <c r="F19" s="65">
        <f t="shared" si="0"/>
        <v>116</v>
      </c>
      <c r="G19" s="65">
        <f t="shared" si="0"/>
        <v>19.334</v>
      </c>
      <c r="H19" s="66">
        <f t="shared" si="1"/>
        <v>16.667241379310344</v>
      </c>
      <c r="I19" s="45">
        <v>116000</v>
      </c>
      <c r="J19" s="28">
        <v>19334</v>
      </c>
    </row>
    <row r="20" spans="1:10" ht="38.25">
      <c r="A20" s="48" t="s">
        <v>282</v>
      </c>
      <c r="B20" s="48" t="s">
        <v>269</v>
      </c>
      <c r="C20" s="48" t="s">
        <v>285</v>
      </c>
      <c r="D20" s="48" t="s">
        <v>271</v>
      </c>
      <c r="E20" s="48" t="s">
        <v>283</v>
      </c>
      <c r="F20" s="65">
        <f t="shared" si="0"/>
        <v>3063.3620000000001</v>
      </c>
      <c r="G20" s="65">
        <f t="shared" si="0"/>
        <v>1053.9478999999999</v>
      </c>
      <c r="H20" s="66">
        <f t="shared" si="1"/>
        <v>34.404941368339749</v>
      </c>
      <c r="I20" s="45">
        <v>3063362</v>
      </c>
      <c r="J20" s="28">
        <v>1053947.8999999999</v>
      </c>
    </row>
    <row r="21" spans="1:10" ht="25.5">
      <c r="A21" s="48" t="s">
        <v>290</v>
      </c>
      <c r="B21" s="48" t="s">
        <v>269</v>
      </c>
      <c r="C21" s="48" t="s">
        <v>285</v>
      </c>
      <c r="D21" s="48" t="s">
        <v>271</v>
      </c>
      <c r="E21" s="48" t="s">
        <v>291</v>
      </c>
      <c r="F21" s="65">
        <f t="shared" si="0"/>
        <v>1053.03</v>
      </c>
      <c r="G21" s="65">
        <f t="shared" si="0"/>
        <v>138.42035000000001</v>
      </c>
      <c r="H21" s="66">
        <f t="shared" si="1"/>
        <v>13.144957883441119</v>
      </c>
      <c r="I21" s="44">
        <v>1053030</v>
      </c>
      <c r="J21" s="27">
        <v>138420.35</v>
      </c>
    </row>
    <row r="22" spans="1:10" ht="25.5">
      <c r="A22" s="48" t="s">
        <v>292</v>
      </c>
      <c r="B22" s="48" t="s">
        <v>269</v>
      </c>
      <c r="C22" s="48" t="s">
        <v>285</v>
      </c>
      <c r="D22" s="48" t="s">
        <v>271</v>
      </c>
      <c r="E22" s="48" t="s">
        <v>293</v>
      </c>
      <c r="F22" s="65">
        <f t="shared" si="0"/>
        <v>1053.03</v>
      </c>
      <c r="G22" s="65">
        <f t="shared" si="0"/>
        <v>138.42035000000001</v>
      </c>
      <c r="H22" s="66">
        <f t="shared" si="1"/>
        <v>13.144957883441119</v>
      </c>
      <c r="I22" s="44">
        <v>1053030</v>
      </c>
      <c r="J22" s="27">
        <v>138420.35</v>
      </c>
    </row>
    <row r="23" spans="1:10">
      <c r="A23" s="48" t="s">
        <v>294</v>
      </c>
      <c r="B23" s="48" t="s">
        <v>269</v>
      </c>
      <c r="C23" s="48" t="s">
        <v>285</v>
      </c>
      <c r="D23" s="48" t="s">
        <v>271</v>
      </c>
      <c r="E23" s="48" t="s">
        <v>295</v>
      </c>
      <c r="F23" s="65">
        <f t="shared" si="0"/>
        <v>1053.03</v>
      </c>
      <c r="G23" s="65">
        <f t="shared" si="0"/>
        <v>138.42035000000001</v>
      </c>
      <c r="H23" s="66">
        <f t="shared" si="1"/>
        <v>13.144957883441119</v>
      </c>
      <c r="I23" s="45">
        <v>1053030</v>
      </c>
      <c r="J23" s="28">
        <v>138420.35</v>
      </c>
    </row>
    <row r="24" spans="1:10">
      <c r="A24" s="48" t="s">
        <v>298</v>
      </c>
      <c r="B24" s="48" t="s">
        <v>269</v>
      </c>
      <c r="C24" s="48" t="s">
        <v>285</v>
      </c>
      <c r="D24" s="48" t="s">
        <v>271</v>
      </c>
      <c r="E24" s="48" t="s">
        <v>299</v>
      </c>
      <c r="F24" s="65">
        <f t="shared" si="0"/>
        <v>46.530230000000003</v>
      </c>
      <c r="G24" s="65">
        <f t="shared" si="0"/>
        <v>9.3281299999999998</v>
      </c>
      <c r="H24" s="66">
        <f t="shared" si="1"/>
        <v>20.047461617963201</v>
      </c>
      <c r="I24" s="44">
        <v>46530.23</v>
      </c>
      <c r="J24" s="27">
        <v>9328.1299999999992</v>
      </c>
    </row>
    <row r="25" spans="1:10">
      <c r="A25" s="48" t="s">
        <v>300</v>
      </c>
      <c r="B25" s="48" t="s">
        <v>269</v>
      </c>
      <c r="C25" s="48" t="s">
        <v>285</v>
      </c>
      <c r="D25" s="48" t="s">
        <v>271</v>
      </c>
      <c r="E25" s="48" t="s">
        <v>301</v>
      </c>
      <c r="F25" s="65">
        <f t="shared" si="0"/>
        <v>46.530230000000003</v>
      </c>
      <c r="G25" s="65">
        <f t="shared" si="0"/>
        <v>9.3281299999999998</v>
      </c>
      <c r="H25" s="66">
        <f t="shared" si="1"/>
        <v>20.047461617963201</v>
      </c>
      <c r="I25" s="44">
        <v>46530.23</v>
      </c>
      <c r="J25" s="27">
        <v>9328.1299999999992</v>
      </c>
    </row>
    <row r="26" spans="1:10">
      <c r="A26" s="48" t="s">
        <v>302</v>
      </c>
      <c r="B26" s="48" t="s">
        <v>269</v>
      </c>
      <c r="C26" s="48" t="s">
        <v>285</v>
      </c>
      <c r="D26" s="48" t="s">
        <v>271</v>
      </c>
      <c r="E26" s="48" t="s">
        <v>303</v>
      </c>
      <c r="F26" s="65">
        <f t="shared" si="0"/>
        <v>1.5</v>
      </c>
      <c r="G26" s="65">
        <f t="shared" si="0"/>
        <v>0</v>
      </c>
      <c r="H26" s="66">
        <f t="shared" si="1"/>
        <v>0</v>
      </c>
      <c r="I26" s="45">
        <v>1500</v>
      </c>
      <c r="J26" s="28">
        <v>0</v>
      </c>
    </row>
    <row r="27" spans="1:10">
      <c r="A27" s="48" t="s">
        <v>304</v>
      </c>
      <c r="B27" s="48" t="s">
        <v>269</v>
      </c>
      <c r="C27" s="48" t="s">
        <v>285</v>
      </c>
      <c r="D27" s="48" t="s">
        <v>271</v>
      </c>
      <c r="E27" s="48" t="s">
        <v>305</v>
      </c>
      <c r="F27" s="65">
        <f t="shared" si="0"/>
        <v>45.030230000000003</v>
      </c>
      <c r="G27" s="65">
        <f t="shared" si="0"/>
        <v>9.3281299999999998</v>
      </c>
      <c r="H27" s="66">
        <f t="shared" si="1"/>
        <v>20.715261725289878</v>
      </c>
      <c r="I27" s="45">
        <v>45030.23</v>
      </c>
      <c r="J27" s="28">
        <v>9328.1299999999992</v>
      </c>
    </row>
    <row r="28" spans="1:10">
      <c r="A28" s="48" t="s">
        <v>306</v>
      </c>
      <c r="B28" s="48" t="s">
        <v>269</v>
      </c>
      <c r="C28" s="48" t="s">
        <v>307</v>
      </c>
      <c r="D28" s="48" t="s">
        <v>271</v>
      </c>
      <c r="E28" s="48" t="s">
        <v>269</v>
      </c>
      <c r="F28" s="65">
        <f t="shared" si="0"/>
        <v>15.3</v>
      </c>
      <c r="G28" s="65">
        <f t="shared" si="0"/>
        <v>0</v>
      </c>
      <c r="H28" s="66">
        <f t="shared" si="1"/>
        <v>0</v>
      </c>
      <c r="I28" s="44">
        <v>15300</v>
      </c>
      <c r="J28" s="27">
        <v>0</v>
      </c>
    </row>
    <row r="29" spans="1:10" ht="25.5">
      <c r="A29" s="48" t="s">
        <v>290</v>
      </c>
      <c r="B29" s="48" t="s">
        <v>269</v>
      </c>
      <c r="C29" s="48" t="s">
        <v>307</v>
      </c>
      <c r="D29" s="48" t="s">
        <v>271</v>
      </c>
      <c r="E29" s="48" t="s">
        <v>291</v>
      </c>
      <c r="F29" s="65">
        <f t="shared" si="0"/>
        <v>15.3</v>
      </c>
      <c r="G29" s="65">
        <f t="shared" si="0"/>
        <v>0</v>
      </c>
      <c r="H29" s="66">
        <f t="shared" si="1"/>
        <v>0</v>
      </c>
      <c r="I29" s="44">
        <v>15300</v>
      </c>
      <c r="J29" s="27">
        <v>0</v>
      </c>
    </row>
    <row r="30" spans="1:10" ht="25.5">
      <c r="A30" s="48" t="s">
        <v>292</v>
      </c>
      <c r="B30" s="48" t="s">
        <v>269</v>
      </c>
      <c r="C30" s="48" t="s">
        <v>307</v>
      </c>
      <c r="D30" s="48" t="s">
        <v>271</v>
      </c>
      <c r="E30" s="48" t="s">
        <v>293</v>
      </c>
      <c r="F30" s="65">
        <f t="shared" si="0"/>
        <v>15.3</v>
      </c>
      <c r="G30" s="65">
        <f t="shared" si="0"/>
        <v>0</v>
      </c>
      <c r="H30" s="66">
        <f t="shared" si="1"/>
        <v>0</v>
      </c>
      <c r="I30" s="44">
        <v>15300</v>
      </c>
      <c r="J30" s="27">
        <v>0</v>
      </c>
    </row>
    <row r="31" spans="1:10">
      <c r="A31" s="48" t="s">
        <v>294</v>
      </c>
      <c r="B31" s="48" t="s">
        <v>269</v>
      </c>
      <c r="C31" s="48" t="s">
        <v>307</v>
      </c>
      <c r="D31" s="48" t="s">
        <v>271</v>
      </c>
      <c r="E31" s="48" t="s">
        <v>295</v>
      </c>
      <c r="F31" s="65">
        <f t="shared" si="0"/>
        <v>15.3</v>
      </c>
      <c r="G31" s="65">
        <f t="shared" si="0"/>
        <v>0</v>
      </c>
      <c r="H31" s="66">
        <f t="shared" si="1"/>
        <v>0</v>
      </c>
      <c r="I31" s="45">
        <v>15300</v>
      </c>
      <c r="J31" s="28">
        <v>0</v>
      </c>
    </row>
    <row r="32" spans="1:10" ht="38.25">
      <c r="A32" s="48" t="s">
        <v>308</v>
      </c>
      <c r="B32" s="48" t="s">
        <v>269</v>
      </c>
      <c r="C32" s="48" t="s">
        <v>309</v>
      </c>
      <c r="D32" s="48" t="s">
        <v>271</v>
      </c>
      <c r="E32" s="48" t="s">
        <v>269</v>
      </c>
      <c r="F32" s="65">
        <f t="shared" si="0"/>
        <v>3310.0450000000001</v>
      </c>
      <c r="G32" s="65">
        <f t="shared" si="0"/>
        <v>820.23377000000005</v>
      </c>
      <c r="H32" s="66">
        <f t="shared" si="1"/>
        <v>24.780139544930659</v>
      </c>
      <c r="I32" s="44">
        <v>3310045</v>
      </c>
      <c r="J32" s="27">
        <v>820233.77</v>
      </c>
    </row>
    <row r="33" spans="1:10" ht="51">
      <c r="A33" s="48" t="s">
        <v>276</v>
      </c>
      <c r="B33" s="48" t="s">
        <v>269</v>
      </c>
      <c r="C33" s="48" t="s">
        <v>309</v>
      </c>
      <c r="D33" s="48" t="s">
        <v>271</v>
      </c>
      <c r="E33" s="48" t="s">
        <v>277</v>
      </c>
      <c r="F33" s="65">
        <f t="shared" si="0"/>
        <v>3118.645</v>
      </c>
      <c r="G33" s="65">
        <f t="shared" si="0"/>
        <v>796.44629000000009</v>
      </c>
      <c r="H33" s="66">
        <f t="shared" si="1"/>
        <v>25.538215795642021</v>
      </c>
      <c r="I33" s="44">
        <v>3118645</v>
      </c>
      <c r="J33" s="27">
        <v>796446.29</v>
      </c>
    </row>
    <row r="34" spans="1:10" ht="25.5">
      <c r="A34" s="48" t="s">
        <v>278</v>
      </c>
      <c r="B34" s="48" t="s">
        <v>269</v>
      </c>
      <c r="C34" s="48" t="s">
        <v>309</v>
      </c>
      <c r="D34" s="48" t="s">
        <v>271</v>
      </c>
      <c r="E34" s="48" t="s">
        <v>279</v>
      </c>
      <c r="F34" s="65">
        <f t="shared" si="0"/>
        <v>3118.645</v>
      </c>
      <c r="G34" s="65">
        <f t="shared" si="0"/>
        <v>796.44629000000009</v>
      </c>
      <c r="H34" s="66">
        <f t="shared" si="1"/>
        <v>25.538215795642021</v>
      </c>
      <c r="I34" s="44">
        <v>3118645</v>
      </c>
      <c r="J34" s="27">
        <v>796446.29</v>
      </c>
    </row>
    <row r="35" spans="1:10">
      <c r="A35" s="48" t="s">
        <v>280</v>
      </c>
      <c r="B35" s="48" t="s">
        <v>269</v>
      </c>
      <c r="C35" s="48" t="s">
        <v>309</v>
      </c>
      <c r="D35" s="48" t="s">
        <v>271</v>
      </c>
      <c r="E35" s="48" t="s">
        <v>281</v>
      </c>
      <c r="F35" s="65">
        <f t="shared" si="0"/>
        <v>2412.9380000000001</v>
      </c>
      <c r="G35" s="65">
        <f t="shared" si="0"/>
        <v>663.76823000000002</v>
      </c>
      <c r="H35" s="66">
        <f t="shared" si="1"/>
        <v>27.508714687240204</v>
      </c>
      <c r="I35" s="45">
        <v>2412938</v>
      </c>
      <c r="J35" s="28">
        <v>663768.23</v>
      </c>
    </row>
    <row r="36" spans="1:10" ht="25.5">
      <c r="A36" s="48" t="s">
        <v>286</v>
      </c>
      <c r="B36" s="48" t="s">
        <v>269</v>
      </c>
      <c r="C36" s="48" t="s">
        <v>309</v>
      </c>
      <c r="D36" s="48" t="s">
        <v>271</v>
      </c>
      <c r="E36" s="48" t="s">
        <v>287</v>
      </c>
      <c r="F36" s="65">
        <f t="shared" si="0"/>
        <v>11.6</v>
      </c>
      <c r="G36" s="65">
        <f t="shared" si="0"/>
        <v>0</v>
      </c>
      <c r="H36" s="66">
        <f t="shared" si="1"/>
        <v>0</v>
      </c>
      <c r="I36" s="45">
        <v>11600</v>
      </c>
      <c r="J36" s="28">
        <v>0</v>
      </c>
    </row>
    <row r="37" spans="1:10" ht="38.25">
      <c r="A37" s="48" t="s">
        <v>282</v>
      </c>
      <c r="B37" s="48" t="s">
        <v>269</v>
      </c>
      <c r="C37" s="48" t="s">
        <v>309</v>
      </c>
      <c r="D37" s="48" t="s">
        <v>271</v>
      </c>
      <c r="E37" s="48" t="s">
        <v>283</v>
      </c>
      <c r="F37" s="65">
        <f t="shared" si="0"/>
        <v>694.10699999999997</v>
      </c>
      <c r="G37" s="65">
        <f t="shared" si="0"/>
        <v>132.67805999999999</v>
      </c>
      <c r="H37" s="66">
        <f t="shared" si="1"/>
        <v>19.114928966283294</v>
      </c>
      <c r="I37" s="45">
        <v>694107</v>
      </c>
      <c r="J37" s="28">
        <v>132678.06</v>
      </c>
    </row>
    <row r="38" spans="1:10" ht="25.5">
      <c r="A38" s="48" t="s">
        <v>290</v>
      </c>
      <c r="B38" s="48" t="s">
        <v>269</v>
      </c>
      <c r="C38" s="48" t="s">
        <v>309</v>
      </c>
      <c r="D38" s="48" t="s">
        <v>271</v>
      </c>
      <c r="E38" s="48" t="s">
        <v>291</v>
      </c>
      <c r="F38" s="65">
        <f t="shared" si="0"/>
        <v>191.4</v>
      </c>
      <c r="G38" s="65">
        <f t="shared" si="0"/>
        <v>23.787479999999999</v>
      </c>
      <c r="H38" s="66">
        <f t="shared" si="1"/>
        <v>12.428150470219435</v>
      </c>
      <c r="I38" s="44">
        <v>191400</v>
      </c>
      <c r="J38" s="27">
        <v>23787.48</v>
      </c>
    </row>
    <row r="39" spans="1:10" ht="25.5">
      <c r="A39" s="48" t="s">
        <v>292</v>
      </c>
      <c r="B39" s="48" t="s">
        <v>269</v>
      </c>
      <c r="C39" s="48" t="s">
        <v>309</v>
      </c>
      <c r="D39" s="48" t="s">
        <v>271</v>
      </c>
      <c r="E39" s="48" t="s">
        <v>293</v>
      </c>
      <c r="F39" s="65">
        <f t="shared" si="0"/>
        <v>191.4</v>
      </c>
      <c r="G39" s="65">
        <f t="shared" si="0"/>
        <v>23.787479999999999</v>
      </c>
      <c r="H39" s="66">
        <f t="shared" si="1"/>
        <v>12.428150470219435</v>
      </c>
      <c r="I39" s="44">
        <v>191400</v>
      </c>
      <c r="J39" s="27">
        <v>23787.48</v>
      </c>
    </row>
    <row r="40" spans="1:10">
      <c r="A40" s="48" t="s">
        <v>294</v>
      </c>
      <c r="B40" s="48" t="s">
        <v>269</v>
      </c>
      <c r="C40" s="48" t="s">
        <v>309</v>
      </c>
      <c r="D40" s="48" t="s">
        <v>271</v>
      </c>
      <c r="E40" s="48" t="s">
        <v>295</v>
      </c>
      <c r="F40" s="65">
        <f t="shared" si="0"/>
        <v>191.4</v>
      </c>
      <c r="G40" s="65">
        <f t="shared" si="0"/>
        <v>23.787479999999999</v>
      </c>
      <c r="H40" s="66">
        <f t="shared" si="1"/>
        <v>12.428150470219435</v>
      </c>
      <c r="I40" s="45">
        <v>191400</v>
      </c>
      <c r="J40" s="28">
        <v>23787.48</v>
      </c>
    </row>
    <row r="41" spans="1:10">
      <c r="A41" s="48" t="s">
        <v>310</v>
      </c>
      <c r="B41" s="48" t="s">
        <v>269</v>
      </c>
      <c r="C41" s="48" t="s">
        <v>311</v>
      </c>
      <c r="D41" s="48" t="s">
        <v>271</v>
      </c>
      <c r="E41" s="48" t="s">
        <v>269</v>
      </c>
      <c r="F41" s="65">
        <f t="shared" si="0"/>
        <v>100</v>
      </c>
      <c r="G41" s="65">
        <f t="shared" si="0"/>
        <v>0</v>
      </c>
      <c r="H41" s="66">
        <f t="shared" si="1"/>
        <v>0</v>
      </c>
      <c r="I41" s="44">
        <v>100000</v>
      </c>
      <c r="J41" s="27">
        <v>0</v>
      </c>
    </row>
    <row r="42" spans="1:10">
      <c r="A42" s="48" t="s">
        <v>298</v>
      </c>
      <c r="B42" s="48" t="s">
        <v>269</v>
      </c>
      <c r="C42" s="48" t="s">
        <v>311</v>
      </c>
      <c r="D42" s="48" t="s">
        <v>271</v>
      </c>
      <c r="E42" s="48" t="s">
        <v>299</v>
      </c>
      <c r="F42" s="65">
        <f t="shared" si="0"/>
        <v>100</v>
      </c>
      <c r="G42" s="65">
        <f t="shared" si="0"/>
        <v>0</v>
      </c>
      <c r="H42" s="66">
        <f t="shared" si="1"/>
        <v>0</v>
      </c>
      <c r="I42" s="44">
        <v>100000</v>
      </c>
      <c r="J42" s="27">
        <v>0</v>
      </c>
    </row>
    <row r="43" spans="1:10">
      <c r="A43" s="48" t="s">
        <v>312</v>
      </c>
      <c r="B43" s="48" t="s">
        <v>269</v>
      </c>
      <c r="C43" s="48" t="s">
        <v>311</v>
      </c>
      <c r="D43" s="48" t="s">
        <v>271</v>
      </c>
      <c r="E43" s="48" t="s">
        <v>313</v>
      </c>
      <c r="F43" s="65">
        <f t="shared" si="0"/>
        <v>100</v>
      </c>
      <c r="G43" s="65">
        <f t="shared" si="0"/>
        <v>0</v>
      </c>
      <c r="H43" s="66">
        <f t="shared" si="1"/>
        <v>0</v>
      </c>
      <c r="I43" s="45">
        <v>100000</v>
      </c>
      <c r="J43" s="28">
        <v>0</v>
      </c>
    </row>
    <row r="44" spans="1:10">
      <c r="A44" s="48" t="s">
        <v>314</v>
      </c>
      <c r="B44" s="48" t="s">
        <v>269</v>
      </c>
      <c r="C44" s="48" t="s">
        <v>315</v>
      </c>
      <c r="D44" s="48" t="s">
        <v>271</v>
      </c>
      <c r="E44" s="48" t="s">
        <v>269</v>
      </c>
      <c r="F44" s="65">
        <f t="shared" si="0"/>
        <v>15631.795</v>
      </c>
      <c r="G44" s="65">
        <f t="shared" si="0"/>
        <v>4256.5895999999993</v>
      </c>
      <c r="H44" s="66">
        <f t="shared" si="1"/>
        <v>27.230331513431434</v>
      </c>
      <c r="I44" s="44">
        <v>15631795</v>
      </c>
      <c r="J44" s="27">
        <v>4256589.5999999996</v>
      </c>
    </row>
    <row r="45" spans="1:10" ht="51">
      <c r="A45" s="48" t="s">
        <v>276</v>
      </c>
      <c r="B45" s="48" t="s">
        <v>269</v>
      </c>
      <c r="C45" s="48" t="s">
        <v>315</v>
      </c>
      <c r="D45" s="48" t="s">
        <v>271</v>
      </c>
      <c r="E45" s="48" t="s">
        <v>277</v>
      </c>
      <c r="F45" s="65">
        <f t="shared" si="0"/>
        <v>6038.6</v>
      </c>
      <c r="G45" s="65">
        <f t="shared" si="0"/>
        <v>1495.3117299999999</v>
      </c>
      <c r="H45" s="66">
        <f t="shared" si="1"/>
        <v>24.762556387242075</v>
      </c>
      <c r="I45" s="44">
        <v>6038600</v>
      </c>
      <c r="J45" s="27">
        <v>1495311.73</v>
      </c>
    </row>
    <row r="46" spans="1:10">
      <c r="A46" s="48" t="s">
        <v>316</v>
      </c>
      <c r="B46" s="48" t="s">
        <v>269</v>
      </c>
      <c r="C46" s="48" t="s">
        <v>315</v>
      </c>
      <c r="D46" s="48" t="s">
        <v>271</v>
      </c>
      <c r="E46" s="48" t="s">
        <v>317</v>
      </c>
      <c r="F46" s="65">
        <f t="shared" si="0"/>
        <v>6038.6</v>
      </c>
      <c r="G46" s="65">
        <f t="shared" si="0"/>
        <v>1495.3117299999999</v>
      </c>
      <c r="H46" s="66">
        <f t="shared" si="1"/>
        <v>24.762556387242075</v>
      </c>
      <c r="I46" s="44">
        <v>6038600</v>
      </c>
      <c r="J46" s="27">
        <v>1495311.73</v>
      </c>
    </row>
    <row r="47" spans="1:10">
      <c r="A47" s="48" t="s">
        <v>318</v>
      </c>
      <c r="B47" s="48" t="s">
        <v>269</v>
      </c>
      <c r="C47" s="48" t="s">
        <v>315</v>
      </c>
      <c r="D47" s="48" t="s">
        <v>271</v>
      </c>
      <c r="E47" s="48" t="s">
        <v>319</v>
      </c>
      <c r="F47" s="65">
        <f t="shared" si="0"/>
        <v>4673.6000000000004</v>
      </c>
      <c r="G47" s="65">
        <f t="shared" si="0"/>
        <v>1275.4929299999999</v>
      </c>
      <c r="H47" s="66">
        <f t="shared" si="1"/>
        <v>27.291444068812048</v>
      </c>
      <c r="I47" s="45">
        <v>4673600</v>
      </c>
      <c r="J47" s="28">
        <v>1275492.93</v>
      </c>
    </row>
    <row r="48" spans="1:10" ht="38.25">
      <c r="A48" s="48" t="s">
        <v>320</v>
      </c>
      <c r="B48" s="48" t="s">
        <v>269</v>
      </c>
      <c r="C48" s="48" t="s">
        <v>315</v>
      </c>
      <c r="D48" s="48" t="s">
        <v>271</v>
      </c>
      <c r="E48" s="48" t="s">
        <v>321</v>
      </c>
      <c r="F48" s="65">
        <f t="shared" si="0"/>
        <v>1365</v>
      </c>
      <c r="G48" s="65">
        <f t="shared" si="0"/>
        <v>219.81879999999998</v>
      </c>
      <c r="H48" s="66">
        <f t="shared" si="1"/>
        <v>16.10394139194139</v>
      </c>
      <c r="I48" s="45">
        <v>1365000</v>
      </c>
      <c r="J48" s="28">
        <v>219818.8</v>
      </c>
    </row>
    <row r="49" spans="1:10" ht="25.5">
      <c r="A49" s="48" t="s">
        <v>290</v>
      </c>
      <c r="B49" s="48" t="s">
        <v>269</v>
      </c>
      <c r="C49" s="48" t="s">
        <v>315</v>
      </c>
      <c r="D49" s="48" t="s">
        <v>271</v>
      </c>
      <c r="E49" s="48" t="s">
        <v>291</v>
      </c>
      <c r="F49" s="65">
        <f t="shared" si="0"/>
        <v>456.7</v>
      </c>
      <c r="G49" s="65">
        <f t="shared" si="0"/>
        <v>167.35005999999998</v>
      </c>
      <c r="H49" s="66">
        <f t="shared" si="1"/>
        <v>36.643323844974816</v>
      </c>
      <c r="I49" s="44">
        <v>456700</v>
      </c>
      <c r="J49" s="27">
        <v>167350.06</v>
      </c>
    </row>
    <row r="50" spans="1:10" ht="25.5">
      <c r="A50" s="48" t="s">
        <v>292</v>
      </c>
      <c r="B50" s="48" t="s">
        <v>269</v>
      </c>
      <c r="C50" s="48" t="s">
        <v>315</v>
      </c>
      <c r="D50" s="48" t="s">
        <v>271</v>
      </c>
      <c r="E50" s="48" t="s">
        <v>293</v>
      </c>
      <c r="F50" s="65">
        <f t="shared" si="0"/>
        <v>456.7</v>
      </c>
      <c r="G50" s="65">
        <f t="shared" si="0"/>
        <v>167.35005999999998</v>
      </c>
      <c r="H50" s="66">
        <f t="shared" si="1"/>
        <v>36.643323844974816</v>
      </c>
      <c r="I50" s="44">
        <v>456700</v>
      </c>
      <c r="J50" s="27">
        <v>167350.06</v>
      </c>
    </row>
    <row r="51" spans="1:10">
      <c r="A51" s="48" t="s">
        <v>294</v>
      </c>
      <c r="B51" s="48" t="s">
        <v>269</v>
      </c>
      <c r="C51" s="48" t="s">
        <v>315</v>
      </c>
      <c r="D51" s="48" t="s">
        <v>271</v>
      </c>
      <c r="E51" s="48" t="s">
        <v>295</v>
      </c>
      <c r="F51" s="65">
        <f t="shared" si="0"/>
        <v>405.7</v>
      </c>
      <c r="G51" s="65">
        <f t="shared" si="0"/>
        <v>150.34770999999998</v>
      </c>
      <c r="H51" s="66">
        <f t="shared" si="1"/>
        <v>37.058839043628296</v>
      </c>
      <c r="I51" s="45">
        <v>405700</v>
      </c>
      <c r="J51" s="28">
        <v>150347.71</v>
      </c>
    </row>
    <row r="52" spans="1:10">
      <c r="A52" s="48" t="s">
        <v>296</v>
      </c>
      <c r="B52" s="48" t="s">
        <v>269</v>
      </c>
      <c r="C52" s="48" t="s">
        <v>315</v>
      </c>
      <c r="D52" s="48" t="s">
        <v>271</v>
      </c>
      <c r="E52" s="48" t="s">
        <v>297</v>
      </c>
      <c r="F52" s="65">
        <f t="shared" si="0"/>
        <v>51</v>
      </c>
      <c r="G52" s="65">
        <f t="shared" si="0"/>
        <v>17.00235</v>
      </c>
      <c r="H52" s="66">
        <f t="shared" si="1"/>
        <v>33.337941176470586</v>
      </c>
      <c r="I52" s="45">
        <v>51000</v>
      </c>
      <c r="J52" s="28">
        <v>17002.349999999999</v>
      </c>
    </row>
    <row r="53" spans="1:10" ht="25.5">
      <c r="A53" s="48" t="s">
        <v>322</v>
      </c>
      <c r="B53" s="48" t="s">
        <v>269</v>
      </c>
      <c r="C53" s="48" t="s">
        <v>315</v>
      </c>
      <c r="D53" s="48" t="s">
        <v>271</v>
      </c>
      <c r="E53" s="48" t="s">
        <v>323</v>
      </c>
      <c r="F53" s="65">
        <f t="shared" si="0"/>
        <v>9066.4950000000008</v>
      </c>
      <c r="G53" s="65">
        <f t="shared" si="0"/>
        <v>2593.9252999999999</v>
      </c>
      <c r="H53" s="66">
        <f t="shared" si="1"/>
        <v>28.610011917505052</v>
      </c>
      <c r="I53" s="44">
        <v>9066495</v>
      </c>
      <c r="J53" s="27">
        <v>2593925.2999999998</v>
      </c>
    </row>
    <row r="54" spans="1:10">
      <c r="A54" s="48" t="s">
        <v>324</v>
      </c>
      <c r="B54" s="48" t="s">
        <v>269</v>
      </c>
      <c r="C54" s="48" t="s">
        <v>315</v>
      </c>
      <c r="D54" s="48" t="s">
        <v>271</v>
      </c>
      <c r="E54" s="48" t="s">
        <v>325</v>
      </c>
      <c r="F54" s="65">
        <f t="shared" si="0"/>
        <v>9066.4950000000008</v>
      </c>
      <c r="G54" s="65">
        <f t="shared" si="0"/>
        <v>2593.9252999999999</v>
      </c>
      <c r="H54" s="66">
        <f t="shared" si="1"/>
        <v>28.610011917505052</v>
      </c>
      <c r="I54" s="44">
        <v>9066495</v>
      </c>
      <c r="J54" s="27">
        <v>2593925.2999999998</v>
      </c>
    </row>
    <row r="55" spans="1:10" ht="51">
      <c r="A55" s="48" t="s">
        <v>326</v>
      </c>
      <c r="B55" s="48" t="s">
        <v>269</v>
      </c>
      <c r="C55" s="48" t="s">
        <v>315</v>
      </c>
      <c r="D55" s="48" t="s">
        <v>271</v>
      </c>
      <c r="E55" s="48" t="s">
        <v>327</v>
      </c>
      <c r="F55" s="65">
        <f t="shared" si="0"/>
        <v>9066.4950000000008</v>
      </c>
      <c r="G55" s="65">
        <f t="shared" si="0"/>
        <v>2593.9252999999999</v>
      </c>
      <c r="H55" s="66">
        <f t="shared" si="1"/>
        <v>28.610011917505052</v>
      </c>
      <c r="I55" s="45">
        <v>9066495</v>
      </c>
      <c r="J55" s="28">
        <v>2593925.2999999998</v>
      </c>
    </row>
    <row r="56" spans="1:10">
      <c r="A56" s="48" t="s">
        <v>298</v>
      </c>
      <c r="B56" s="48" t="s">
        <v>269</v>
      </c>
      <c r="C56" s="48" t="s">
        <v>315</v>
      </c>
      <c r="D56" s="48" t="s">
        <v>271</v>
      </c>
      <c r="E56" s="48" t="s">
        <v>299</v>
      </c>
      <c r="F56" s="65">
        <f t="shared" si="0"/>
        <v>70</v>
      </c>
      <c r="G56" s="65">
        <f t="shared" si="0"/>
        <v>2.5099999999999996E-3</v>
      </c>
      <c r="H56" s="66">
        <f t="shared" si="1"/>
        <v>3.585714285714285E-3</v>
      </c>
      <c r="I56" s="44">
        <v>70000</v>
      </c>
      <c r="J56" s="27">
        <v>2.5099999999999998</v>
      </c>
    </row>
    <row r="57" spans="1:10">
      <c r="A57" s="48" t="s">
        <v>300</v>
      </c>
      <c r="B57" s="48" t="s">
        <v>269</v>
      </c>
      <c r="C57" s="48" t="s">
        <v>315</v>
      </c>
      <c r="D57" s="48" t="s">
        <v>271</v>
      </c>
      <c r="E57" s="48" t="s">
        <v>301</v>
      </c>
      <c r="F57" s="65">
        <f t="shared" si="0"/>
        <v>70</v>
      </c>
      <c r="G57" s="65">
        <f t="shared" si="0"/>
        <v>2.5099999999999996E-3</v>
      </c>
      <c r="H57" s="66">
        <f t="shared" si="1"/>
        <v>3.585714285714285E-3</v>
      </c>
      <c r="I57" s="44">
        <v>70000</v>
      </c>
      <c r="J57" s="27">
        <v>2.5099999999999998</v>
      </c>
    </row>
    <row r="58" spans="1:10">
      <c r="A58" s="48" t="s">
        <v>304</v>
      </c>
      <c r="B58" s="48" t="s">
        <v>269</v>
      </c>
      <c r="C58" s="48" t="s">
        <v>315</v>
      </c>
      <c r="D58" s="48" t="s">
        <v>271</v>
      </c>
      <c r="E58" s="48" t="s">
        <v>305</v>
      </c>
      <c r="F58" s="65">
        <f t="shared" si="0"/>
        <v>70</v>
      </c>
      <c r="G58" s="65">
        <f t="shared" si="0"/>
        <v>2.5099999999999996E-3</v>
      </c>
      <c r="H58" s="66">
        <f t="shared" si="1"/>
        <v>3.585714285714285E-3</v>
      </c>
      <c r="I58" s="45">
        <v>70000</v>
      </c>
      <c r="J58" s="28">
        <v>2.5099999999999998</v>
      </c>
    </row>
    <row r="59" spans="1:10" ht="25.5">
      <c r="A59" s="48" t="s">
        <v>328</v>
      </c>
      <c r="B59" s="48" t="s">
        <v>269</v>
      </c>
      <c r="C59" s="48" t="s">
        <v>329</v>
      </c>
      <c r="D59" s="48" t="s">
        <v>271</v>
      </c>
      <c r="E59" s="48" t="s">
        <v>269</v>
      </c>
      <c r="F59" s="65">
        <f t="shared" ref="F59:G111" si="2">I59/1000</f>
        <v>2771.1</v>
      </c>
      <c r="G59" s="65">
        <f t="shared" si="2"/>
        <v>631.19641999999999</v>
      </c>
      <c r="H59" s="66">
        <f t="shared" ref="H59:H111" si="3">G59/F59*100</f>
        <v>22.777829020966404</v>
      </c>
      <c r="I59" s="44">
        <v>2771100</v>
      </c>
      <c r="J59" s="27">
        <v>631196.42000000004</v>
      </c>
    </row>
    <row r="60" spans="1:10">
      <c r="A60" s="48" t="s">
        <v>330</v>
      </c>
      <c r="B60" s="48" t="s">
        <v>269</v>
      </c>
      <c r="C60" s="48" t="s">
        <v>331</v>
      </c>
      <c r="D60" s="48" t="s">
        <v>271</v>
      </c>
      <c r="E60" s="48" t="s">
        <v>269</v>
      </c>
      <c r="F60" s="65">
        <f t="shared" si="2"/>
        <v>1153.2</v>
      </c>
      <c r="G60" s="65">
        <f t="shared" si="2"/>
        <v>273.2</v>
      </c>
      <c r="H60" s="66">
        <f t="shared" si="3"/>
        <v>23.690600069372181</v>
      </c>
      <c r="I60" s="44">
        <v>1153200</v>
      </c>
      <c r="J60" s="27">
        <v>273200</v>
      </c>
    </row>
    <row r="61" spans="1:10" ht="51">
      <c r="A61" s="48" t="s">
        <v>276</v>
      </c>
      <c r="B61" s="48" t="s">
        <v>269</v>
      </c>
      <c r="C61" s="48" t="s">
        <v>331</v>
      </c>
      <c r="D61" s="48" t="s">
        <v>271</v>
      </c>
      <c r="E61" s="48" t="s">
        <v>277</v>
      </c>
      <c r="F61" s="65">
        <f t="shared" si="2"/>
        <v>912.1</v>
      </c>
      <c r="G61" s="65">
        <f t="shared" si="2"/>
        <v>241.3741</v>
      </c>
      <c r="H61" s="66">
        <f t="shared" si="3"/>
        <v>26.463556627562767</v>
      </c>
      <c r="I61" s="44">
        <v>912100</v>
      </c>
      <c r="J61" s="27">
        <v>241374.1</v>
      </c>
    </row>
    <row r="62" spans="1:10" ht="25.5">
      <c r="A62" s="48" t="s">
        <v>278</v>
      </c>
      <c r="B62" s="48" t="s">
        <v>269</v>
      </c>
      <c r="C62" s="48" t="s">
        <v>331</v>
      </c>
      <c r="D62" s="48" t="s">
        <v>271</v>
      </c>
      <c r="E62" s="48" t="s">
        <v>279</v>
      </c>
      <c r="F62" s="65">
        <f t="shared" si="2"/>
        <v>912.1</v>
      </c>
      <c r="G62" s="65">
        <f t="shared" si="2"/>
        <v>241.3741</v>
      </c>
      <c r="H62" s="66">
        <f t="shared" si="3"/>
        <v>26.463556627562767</v>
      </c>
      <c r="I62" s="44">
        <v>912100</v>
      </c>
      <c r="J62" s="27">
        <v>241374.1</v>
      </c>
    </row>
    <row r="63" spans="1:10">
      <c r="A63" s="48" t="s">
        <v>280</v>
      </c>
      <c r="B63" s="48" t="s">
        <v>269</v>
      </c>
      <c r="C63" s="48" t="s">
        <v>331</v>
      </c>
      <c r="D63" s="48" t="s">
        <v>271</v>
      </c>
      <c r="E63" s="48" t="s">
        <v>281</v>
      </c>
      <c r="F63" s="65">
        <f t="shared" si="2"/>
        <v>700.6</v>
      </c>
      <c r="G63" s="65">
        <f t="shared" si="2"/>
        <v>211.5581</v>
      </c>
      <c r="H63" s="66">
        <f t="shared" si="3"/>
        <v>30.196702826149014</v>
      </c>
      <c r="I63" s="45">
        <v>700600</v>
      </c>
      <c r="J63" s="28">
        <v>211558.1</v>
      </c>
    </row>
    <row r="64" spans="1:10" ht="38.25">
      <c r="A64" s="48" t="s">
        <v>282</v>
      </c>
      <c r="B64" s="48" t="s">
        <v>269</v>
      </c>
      <c r="C64" s="48" t="s">
        <v>331</v>
      </c>
      <c r="D64" s="48" t="s">
        <v>271</v>
      </c>
      <c r="E64" s="48" t="s">
        <v>283</v>
      </c>
      <c r="F64" s="65">
        <f t="shared" si="2"/>
        <v>211.5</v>
      </c>
      <c r="G64" s="65">
        <f t="shared" si="2"/>
        <v>29.815999999999999</v>
      </c>
      <c r="H64" s="66">
        <f t="shared" si="3"/>
        <v>14.097399527186759</v>
      </c>
      <c r="I64" s="45">
        <v>211500</v>
      </c>
      <c r="J64" s="28">
        <v>29816</v>
      </c>
    </row>
    <row r="65" spans="1:10" ht="25.5">
      <c r="A65" s="48" t="s">
        <v>290</v>
      </c>
      <c r="B65" s="48" t="s">
        <v>269</v>
      </c>
      <c r="C65" s="48" t="s">
        <v>331</v>
      </c>
      <c r="D65" s="48" t="s">
        <v>271</v>
      </c>
      <c r="E65" s="48" t="s">
        <v>291</v>
      </c>
      <c r="F65" s="65">
        <f t="shared" si="2"/>
        <v>241.1</v>
      </c>
      <c r="G65" s="65">
        <f t="shared" si="2"/>
        <v>31.825900000000001</v>
      </c>
      <c r="H65" s="66">
        <f t="shared" si="3"/>
        <v>13.200290335960183</v>
      </c>
      <c r="I65" s="44">
        <v>241100</v>
      </c>
      <c r="J65" s="27">
        <v>31825.9</v>
      </c>
    </row>
    <row r="66" spans="1:10" ht="25.5">
      <c r="A66" s="48" t="s">
        <v>292</v>
      </c>
      <c r="B66" s="48" t="s">
        <v>269</v>
      </c>
      <c r="C66" s="48" t="s">
        <v>331</v>
      </c>
      <c r="D66" s="48" t="s">
        <v>271</v>
      </c>
      <c r="E66" s="48" t="s">
        <v>293</v>
      </c>
      <c r="F66" s="65">
        <f t="shared" si="2"/>
        <v>241.1</v>
      </c>
      <c r="G66" s="65">
        <f t="shared" si="2"/>
        <v>31.825900000000001</v>
      </c>
      <c r="H66" s="66">
        <f t="shared" si="3"/>
        <v>13.200290335960183</v>
      </c>
      <c r="I66" s="44">
        <v>241100</v>
      </c>
      <c r="J66" s="27">
        <v>31825.9</v>
      </c>
    </row>
    <row r="67" spans="1:10">
      <c r="A67" s="48" t="s">
        <v>294</v>
      </c>
      <c r="B67" s="48" t="s">
        <v>269</v>
      </c>
      <c r="C67" s="48" t="s">
        <v>331</v>
      </c>
      <c r="D67" s="48" t="s">
        <v>271</v>
      </c>
      <c r="E67" s="48" t="s">
        <v>295</v>
      </c>
      <c r="F67" s="65">
        <f t="shared" si="2"/>
        <v>186.1</v>
      </c>
      <c r="G67" s="65">
        <f t="shared" si="2"/>
        <v>16.426299999999998</v>
      </c>
      <c r="H67" s="66">
        <f t="shared" si="3"/>
        <v>8.8265986029016652</v>
      </c>
      <c r="I67" s="45">
        <v>186100</v>
      </c>
      <c r="J67" s="28">
        <v>16426.3</v>
      </c>
    </row>
    <row r="68" spans="1:10">
      <c r="A68" s="48" t="s">
        <v>296</v>
      </c>
      <c r="B68" s="48" t="s">
        <v>269</v>
      </c>
      <c r="C68" s="48" t="s">
        <v>331</v>
      </c>
      <c r="D68" s="48" t="s">
        <v>271</v>
      </c>
      <c r="E68" s="48" t="s">
        <v>297</v>
      </c>
      <c r="F68" s="65">
        <f t="shared" si="2"/>
        <v>55</v>
      </c>
      <c r="G68" s="65">
        <f t="shared" si="2"/>
        <v>15.3996</v>
      </c>
      <c r="H68" s="66">
        <f t="shared" si="3"/>
        <v>27.999272727272729</v>
      </c>
      <c r="I68" s="45">
        <v>55000</v>
      </c>
      <c r="J68" s="28">
        <v>15399.6</v>
      </c>
    </row>
    <row r="69" spans="1:10" ht="25.5">
      <c r="A69" s="48" t="s">
        <v>332</v>
      </c>
      <c r="B69" s="48" t="s">
        <v>269</v>
      </c>
      <c r="C69" s="48" t="s">
        <v>333</v>
      </c>
      <c r="D69" s="48" t="s">
        <v>271</v>
      </c>
      <c r="E69" s="48" t="s">
        <v>269</v>
      </c>
      <c r="F69" s="65">
        <f t="shared" si="2"/>
        <v>1617.9</v>
      </c>
      <c r="G69" s="65">
        <f t="shared" si="2"/>
        <v>357.99642</v>
      </c>
      <c r="H69" s="66">
        <f t="shared" si="3"/>
        <v>22.127227888002963</v>
      </c>
      <c r="I69" s="44">
        <v>1617900</v>
      </c>
      <c r="J69" s="27">
        <v>357996.42</v>
      </c>
    </row>
    <row r="70" spans="1:10" ht="51">
      <c r="A70" s="48" t="s">
        <v>276</v>
      </c>
      <c r="B70" s="48" t="s">
        <v>269</v>
      </c>
      <c r="C70" s="48" t="s">
        <v>333</v>
      </c>
      <c r="D70" s="48" t="s">
        <v>271</v>
      </c>
      <c r="E70" s="48" t="s">
        <v>277</v>
      </c>
      <c r="F70" s="65">
        <f t="shared" si="2"/>
        <v>1236</v>
      </c>
      <c r="G70" s="65">
        <f t="shared" si="2"/>
        <v>311.52765999999997</v>
      </c>
      <c r="H70" s="66">
        <f t="shared" si="3"/>
        <v>25.204503236245952</v>
      </c>
      <c r="I70" s="44">
        <v>1236000</v>
      </c>
      <c r="J70" s="27">
        <v>311527.65999999997</v>
      </c>
    </row>
    <row r="71" spans="1:10">
      <c r="A71" s="48" t="s">
        <v>316</v>
      </c>
      <c r="B71" s="48" t="s">
        <v>269</v>
      </c>
      <c r="C71" s="48" t="s">
        <v>333</v>
      </c>
      <c r="D71" s="48" t="s">
        <v>271</v>
      </c>
      <c r="E71" s="48" t="s">
        <v>317</v>
      </c>
      <c r="F71" s="65">
        <f t="shared" si="2"/>
        <v>1236</v>
      </c>
      <c r="G71" s="65">
        <f t="shared" si="2"/>
        <v>311.52765999999997</v>
      </c>
      <c r="H71" s="66">
        <f t="shared" si="3"/>
        <v>25.204503236245952</v>
      </c>
      <c r="I71" s="44">
        <v>1236000</v>
      </c>
      <c r="J71" s="27">
        <v>311527.65999999997</v>
      </c>
    </row>
    <row r="72" spans="1:10">
      <c r="A72" s="48" t="s">
        <v>318</v>
      </c>
      <c r="B72" s="48" t="s">
        <v>269</v>
      </c>
      <c r="C72" s="48" t="s">
        <v>333</v>
      </c>
      <c r="D72" s="48" t="s">
        <v>271</v>
      </c>
      <c r="E72" s="48" t="s">
        <v>319</v>
      </c>
      <c r="F72" s="65">
        <f t="shared" si="2"/>
        <v>956</v>
      </c>
      <c r="G72" s="65">
        <f t="shared" si="2"/>
        <v>237.69961999999998</v>
      </c>
      <c r="H72" s="66">
        <f t="shared" si="3"/>
        <v>24.863976987447696</v>
      </c>
      <c r="I72" s="45">
        <v>956000</v>
      </c>
      <c r="J72" s="28">
        <v>237699.62</v>
      </c>
    </row>
    <row r="73" spans="1:10" ht="38.25">
      <c r="A73" s="48" t="s">
        <v>320</v>
      </c>
      <c r="B73" s="48" t="s">
        <v>269</v>
      </c>
      <c r="C73" s="48" t="s">
        <v>333</v>
      </c>
      <c r="D73" s="48" t="s">
        <v>271</v>
      </c>
      <c r="E73" s="48" t="s">
        <v>321</v>
      </c>
      <c r="F73" s="65">
        <f t="shared" si="2"/>
        <v>280</v>
      </c>
      <c r="G73" s="65">
        <f t="shared" si="2"/>
        <v>73.828039999999987</v>
      </c>
      <c r="H73" s="66">
        <f t="shared" si="3"/>
        <v>26.367157142857138</v>
      </c>
      <c r="I73" s="45">
        <v>280000</v>
      </c>
      <c r="J73" s="28">
        <v>73828.039999999994</v>
      </c>
    </row>
    <row r="74" spans="1:10" ht="25.5">
      <c r="A74" s="48" t="s">
        <v>290</v>
      </c>
      <c r="B74" s="48" t="s">
        <v>269</v>
      </c>
      <c r="C74" s="48" t="s">
        <v>333</v>
      </c>
      <c r="D74" s="48" t="s">
        <v>271</v>
      </c>
      <c r="E74" s="48" t="s">
        <v>291</v>
      </c>
      <c r="F74" s="65">
        <f t="shared" si="2"/>
        <v>363.2</v>
      </c>
      <c r="G74" s="65">
        <f t="shared" si="2"/>
        <v>44.267600000000002</v>
      </c>
      <c r="H74" s="66">
        <f t="shared" si="3"/>
        <v>12.188215859030837</v>
      </c>
      <c r="I74" s="44">
        <v>363200</v>
      </c>
      <c r="J74" s="27">
        <v>44267.6</v>
      </c>
    </row>
    <row r="75" spans="1:10" ht="25.5">
      <c r="A75" s="48" t="s">
        <v>292</v>
      </c>
      <c r="B75" s="48" t="s">
        <v>269</v>
      </c>
      <c r="C75" s="48" t="s">
        <v>333</v>
      </c>
      <c r="D75" s="48" t="s">
        <v>271</v>
      </c>
      <c r="E75" s="48" t="s">
        <v>293</v>
      </c>
      <c r="F75" s="65">
        <f t="shared" si="2"/>
        <v>363.2</v>
      </c>
      <c r="G75" s="65">
        <f t="shared" si="2"/>
        <v>44.267600000000002</v>
      </c>
      <c r="H75" s="66">
        <f t="shared" si="3"/>
        <v>12.188215859030837</v>
      </c>
      <c r="I75" s="44">
        <v>363200</v>
      </c>
      <c r="J75" s="27">
        <v>44267.6</v>
      </c>
    </row>
    <row r="76" spans="1:10">
      <c r="A76" s="48" t="s">
        <v>294</v>
      </c>
      <c r="B76" s="48" t="s">
        <v>269</v>
      </c>
      <c r="C76" s="48" t="s">
        <v>333</v>
      </c>
      <c r="D76" s="48" t="s">
        <v>271</v>
      </c>
      <c r="E76" s="48" t="s">
        <v>295</v>
      </c>
      <c r="F76" s="65">
        <f t="shared" si="2"/>
        <v>363.2</v>
      </c>
      <c r="G76" s="65">
        <f t="shared" si="2"/>
        <v>44.267600000000002</v>
      </c>
      <c r="H76" s="66">
        <f t="shared" si="3"/>
        <v>12.188215859030837</v>
      </c>
      <c r="I76" s="45">
        <v>363200</v>
      </c>
      <c r="J76" s="28">
        <v>44267.6</v>
      </c>
    </row>
    <row r="77" spans="1:10">
      <c r="A77" s="48" t="s">
        <v>298</v>
      </c>
      <c r="B77" s="48" t="s">
        <v>269</v>
      </c>
      <c r="C77" s="48" t="s">
        <v>333</v>
      </c>
      <c r="D77" s="48" t="s">
        <v>271</v>
      </c>
      <c r="E77" s="48" t="s">
        <v>299</v>
      </c>
      <c r="F77" s="65">
        <f t="shared" si="2"/>
        <v>18.7</v>
      </c>
      <c r="G77" s="65">
        <f t="shared" si="2"/>
        <v>2.2011599999999998</v>
      </c>
      <c r="H77" s="66">
        <f t="shared" si="3"/>
        <v>11.77090909090909</v>
      </c>
      <c r="I77" s="44">
        <v>18700</v>
      </c>
      <c r="J77" s="27">
        <v>2201.16</v>
      </c>
    </row>
    <row r="78" spans="1:10">
      <c r="A78" s="48" t="s">
        <v>300</v>
      </c>
      <c r="B78" s="48" t="s">
        <v>269</v>
      </c>
      <c r="C78" s="48" t="s">
        <v>333</v>
      </c>
      <c r="D78" s="48" t="s">
        <v>271</v>
      </c>
      <c r="E78" s="48" t="s">
        <v>301</v>
      </c>
      <c r="F78" s="65">
        <f t="shared" si="2"/>
        <v>18.7</v>
      </c>
      <c r="G78" s="65">
        <f t="shared" si="2"/>
        <v>2.2011599999999998</v>
      </c>
      <c r="H78" s="66">
        <f t="shared" si="3"/>
        <v>11.77090909090909</v>
      </c>
      <c r="I78" s="44">
        <v>18700</v>
      </c>
      <c r="J78" s="27">
        <v>2201.16</v>
      </c>
    </row>
    <row r="79" spans="1:10">
      <c r="A79" s="48" t="s">
        <v>302</v>
      </c>
      <c r="B79" s="48" t="s">
        <v>269</v>
      </c>
      <c r="C79" s="48" t="s">
        <v>333</v>
      </c>
      <c r="D79" s="48" t="s">
        <v>271</v>
      </c>
      <c r="E79" s="48" t="s">
        <v>303</v>
      </c>
      <c r="F79" s="65">
        <f t="shared" si="2"/>
        <v>1</v>
      </c>
      <c r="G79" s="65">
        <f t="shared" si="2"/>
        <v>0</v>
      </c>
      <c r="H79" s="66">
        <f t="shared" si="3"/>
        <v>0</v>
      </c>
      <c r="I79" s="45">
        <v>1000</v>
      </c>
      <c r="J79" s="28">
        <v>0</v>
      </c>
    </row>
    <row r="80" spans="1:10">
      <c r="A80" s="48" t="s">
        <v>304</v>
      </c>
      <c r="B80" s="48" t="s">
        <v>269</v>
      </c>
      <c r="C80" s="48" t="s">
        <v>333</v>
      </c>
      <c r="D80" s="48" t="s">
        <v>271</v>
      </c>
      <c r="E80" s="48" t="s">
        <v>305</v>
      </c>
      <c r="F80" s="65">
        <f t="shared" si="2"/>
        <v>17.7</v>
      </c>
      <c r="G80" s="65">
        <f t="shared" si="2"/>
        <v>2.2011599999999998</v>
      </c>
      <c r="H80" s="66">
        <f t="shared" si="3"/>
        <v>12.435932203389829</v>
      </c>
      <c r="I80" s="45">
        <v>17700</v>
      </c>
      <c r="J80" s="28">
        <v>2201.16</v>
      </c>
    </row>
    <row r="81" spans="1:10">
      <c r="A81" s="48" t="s">
        <v>334</v>
      </c>
      <c r="B81" s="48" t="s">
        <v>269</v>
      </c>
      <c r="C81" s="48" t="s">
        <v>335</v>
      </c>
      <c r="D81" s="48" t="s">
        <v>271</v>
      </c>
      <c r="E81" s="48" t="s">
        <v>269</v>
      </c>
      <c r="F81" s="65">
        <f t="shared" si="2"/>
        <v>34413.531969999996</v>
      </c>
      <c r="G81" s="65">
        <f t="shared" si="2"/>
        <v>3707.4232499999998</v>
      </c>
      <c r="H81" s="66">
        <f t="shared" si="3"/>
        <v>10.773155319343411</v>
      </c>
      <c r="I81" s="44">
        <v>34413531.969999999</v>
      </c>
      <c r="J81" s="27">
        <v>3707423.25</v>
      </c>
    </row>
    <row r="82" spans="1:10">
      <c r="A82" s="48" t="s">
        <v>336</v>
      </c>
      <c r="B82" s="48" t="s">
        <v>269</v>
      </c>
      <c r="C82" s="48" t="s">
        <v>337</v>
      </c>
      <c r="D82" s="48" t="s">
        <v>271</v>
      </c>
      <c r="E82" s="48" t="s">
        <v>269</v>
      </c>
      <c r="F82" s="65">
        <f t="shared" si="2"/>
        <v>1501.8</v>
      </c>
      <c r="G82" s="65">
        <f t="shared" si="2"/>
        <v>585.77813000000003</v>
      </c>
      <c r="H82" s="66">
        <f t="shared" si="3"/>
        <v>39.005069250233056</v>
      </c>
      <c r="I82" s="44">
        <v>1501800</v>
      </c>
      <c r="J82" s="27">
        <v>585778.13</v>
      </c>
    </row>
    <row r="83" spans="1:10" ht="25.5">
      <c r="A83" s="48" t="s">
        <v>290</v>
      </c>
      <c r="B83" s="48" t="s">
        <v>269</v>
      </c>
      <c r="C83" s="48" t="s">
        <v>337</v>
      </c>
      <c r="D83" s="48" t="s">
        <v>271</v>
      </c>
      <c r="E83" s="48" t="s">
        <v>291</v>
      </c>
      <c r="F83" s="65">
        <f t="shared" si="2"/>
        <v>316.60000000000002</v>
      </c>
      <c r="G83" s="65">
        <f t="shared" si="2"/>
        <v>71.396129999999999</v>
      </c>
      <c r="H83" s="66">
        <f t="shared" si="3"/>
        <v>22.550893872394187</v>
      </c>
      <c r="I83" s="44">
        <v>316600</v>
      </c>
      <c r="J83" s="27">
        <v>71396.13</v>
      </c>
    </row>
    <row r="84" spans="1:10" ht="25.5">
      <c r="A84" s="48" t="s">
        <v>292</v>
      </c>
      <c r="B84" s="48" t="s">
        <v>269</v>
      </c>
      <c r="C84" s="48" t="s">
        <v>337</v>
      </c>
      <c r="D84" s="48" t="s">
        <v>271</v>
      </c>
      <c r="E84" s="48" t="s">
        <v>293</v>
      </c>
      <c r="F84" s="65">
        <f t="shared" si="2"/>
        <v>316.60000000000002</v>
      </c>
      <c r="G84" s="65">
        <f t="shared" si="2"/>
        <v>71.396129999999999</v>
      </c>
      <c r="H84" s="66">
        <f t="shared" si="3"/>
        <v>22.550893872394187</v>
      </c>
      <c r="I84" s="44">
        <v>316600</v>
      </c>
      <c r="J84" s="27">
        <v>71396.13</v>
      </c>
    </row>
    <row r="85" spans="1:10">
      <c r="A85" s="48" t="s">
        <v>294</v>
      </c>
      <c r="B85" s="48" t="s">
        <v>269</v>
      </c>
      <c r="C85" s="48" t="s">
        <v>337</v>
      </c>
      <c r="D85" s="48" t="s">
        <v>271</v>
      </c>
      <c r="E85" s="48" t="s">
        <v>295</v>
      </c>
      <c r="F85" s="65">
        <f t="shared" si="2"/>
        <v>316.60000000000002</v>
      </c>
      <c r="G85" s="65">
        <f t="shared" si="2"/>
        <v>71.396129999999999</v>
      </c>
      <c r="H85" s="66">
        <f t="shared" si="3"/>
        <v>22.550893872394187</v>
      </c>
      <c r="I85" s="45">
        <v>316600</v>
      </c>
      <c r="J85" s="28">
        <v>71396.13</v>
      </c>
    </row>
    <row r="86" spans="1:10">
      <c r="A86" s="48" t="s">
        <v>338</v>
      </c>
      <c r="B86" s="48" t="s">
        <v>269</v>
      </c>
      <c r="C86" s="48" t="s">
        <v>337</v>
      </c>
      <c r="D86" s="48" t="s">
        <v>271</v>
      </c>
      <c r="E86" s="48" t="s">
        <v>339</v>
      </c>
      <c r="F86" s="65">
        <f t="shared" si="2"/>
        <v>1185.2</v>
      </c>
      <c r="G86" s="65">
        <f t="shared" si="2"/>
        <v>514.38199999999995</v>
      </c>
      <c r="H86" s="66">
        <f t="shared" si="3"/>
        <v>43.400438744515689</v>
      </c>
      <c r="I86" s="44">
        <v>1185200</v>
      </c>
      <c r="J86" s="27">
        <v>514382</v>
      </c>
    </row>
    <row r="87" spans="1:10" ht="25.5">
      <c r="A87" s="48" t="s">
        <v>340</v>
      </c>
      <c r="B87" s="48" t="s">
        <v>269</v>
      </c>
      <c r="C87" s="48" t="s">
        <v>337</v>
      </c>
      <c r="D87" s="48" t="s">
        <v>271</v>
      </c>
      <c r="E87" s="48" t="s">
        <v>341</v>
      </c>
      <c r="F87" s="65">
        <f t="shared" si="2"/>
        <v>1151.5999999999999</v>
      </c>
      <c r="G87" s="65">
        <f t="shared" si="2"/>
        <v>514.38199999999995</v>
      </c>
      <c r="H87" s="66">
        <f t="shared" si="3"/>
        <v>44.666724557137897</v>
      </c>
      <c r="I87" s="45">
        <v>1151600</v>
      </c>
      <c r="J87" s="28">
        <v>514382</v>
      </c>
    </row>
    <row r="88" spans="1:10">
      <c r="A88" s="48" t="s">
        <v>342</v>
      </c>
      <c r="B88" s="48" t="s">
        <v>269</v>
      </c>
      <c r="C88" s="48" t="s">
        <v>337</v>
      </c>
      <c r="D88" s="48" t="s">
        <v>271</v>
      </c>
      <c r="E88" s="48" t="s">
        <v>343</v>
      </c>
      <c r="F88" s="65">
        <f t="shared" si="2"/>
        <v>33.6</v>
      </c>
      <c r="G88" s="65">
        <f t="shared" si="2"/>
        <v>0</v>
      </c>
      <c r="H88" s="66">
        <f t="shared" si="3"/>
        <v>0</v>
      </c>
      <c r="I88" s="45">
        <v>33600</v>
      </c>
      <c r="J88" s="28">
        <v>0</v>
      </c>
    </row>
    <row r="89" spans="1:10">
      <c r="A89" s="48" t="s">
        <v>344</v>
      </c>
      <c r="B89" s="48" t="s">
        <v>269</v>
      </c>
      <c r="C89" s="48" t="s">
        <v>345</v>
      </c>
      <c r="D89" s="48" t="s">
        <v>271</v>
      </c>
      <c r="E89" s="48" t="s">
        <v>269</v>
      </c>
      <c r="F89" s="65">
        <f t="shared" si="2"/>
        <v>3964.4178400000001</v>
      </c>
      <c r="G89" s="65">
        <f t="shared" si="2"/>
        <v>0</v>
      </c>
      <c r="H89" s="66">
        <f t="shared" si="3"/>
        <v>0</v>
      </c>
      <c r="I89" s="44">
        <v>3964417.84</v>
      </c>
      <c r="J89" s="27">
        <v>0</v>
      </c>
    </row>
    <row r="90" spans="1:10" ht="25.5">
      <c r="A90" s="48" t="s">
        <v>290</v>
      </c>
      <c r="B90" s="48" t="s">
        <v>269</v>
      </c>
      <c r="C90" s="48" t="s">
        <v>345</v>
      </c>
      <c r="D90" s="48" t="s">
        <v>271</v>
      </c>
      <c r="E90" s="48" t="s">
        <v>291</v>
      </c>
      <c r="F90" s="65">
        <f t="shared" si="2"/>
        <v>3964.4178400000001</v>
      </c>
      <c r="G90" s="65">
        <f t="shared" si="2"/>
        <v>0</v>
      </c>
      <c r="H90" s="66">
        <f t="shared" si="3"/>
        <v>0</v>
      </c>
      <c r="I90" s="44">
        <v>3964417.84</v>
      </c>
      <c r="J90" s="27">
        <v>0</v>
      </c>
    </row>
    <row r="91" spans="1:10" ht="25.5">
      <c r="A91" s="48" t="s">
        <v>292</v>
      </c>
      <c r="B91" s="48" t="s">
        <v>269</v>
      </c>
      <c r="C91" s="48" t="s">
        <v>345</v>
      </c>
      <c r="D91" s="48" t="s">
        <v>271</v>
      </c>
      <c r="E91" s="48" t="s">
        <v>293</v>
      </c>
      <c r="F91" s="65">
        <f t="shared" si="2"/>
        <v>3964.4178400000001</v>
      </c>
      <c r="G91" s="65">
        <f t="shared" si="2"/>
        <v>0</v>
      </c>
      <c r="H91" s="66">
        <f t="shared" si="3"/>
        <v>0</v>
      </c>
      <c r="I91" s="44">
        <v>3964417.84</v>
      </c>
      <c r="J91" s="27">
        <v>0</v>
      </c>
    </row>
    <row r="92" spans="1:10">
      <c r="A92" s="48" t="s">
        <v>294</v>
      </c>
      <c r="B92" s="48" t="s">
        <v>269</v>
      </c>
      <c r="C92" s="48" t="s">
        <v>345</v>
      </c>
      <c r="D92" s="48" t="s">
        <v>271</v>
      </c>
      <c r="E92" s="48" t="s">
        <v>295</v>
      </c>
      <c r="F92" s="65">
        <f t="shared" si="2"/>
        <v>3964.4178400000001</v>
      </c>
      <c r="G92" s="65">
        <f t="shared" si="2"/>
        <v>0</v>
      </c>
      <c r="H92" s="66">
        <f t="shared" si="3"/>
        <v>0</v>
      </c>
      <c r="I92" s="45">
        <v>3964417.84</v>
      </c>
      <c r="J92" s="28">
        <v>0</v>
      </c>
    </row>
    <row r="93" spans="1:10">
      <c r="A93" s="48" t="s">
        <v>346</v>
      </c>
      <c r="B93" s="48" t="s">
        <v>269</v>
      </c>
      <c r="C93" s="48" t="s">
        <v>347</v>
      </c>
      <c r="D93" s="48" t="s">
        <v>271</v>
      </c>
      <c r="E93" s="48" t="s">
        <v>269</v>
      </c>
      <c r="F93" s="65">
        <f t="shared" si="2"/>
        <v>28937.314129999999</v>
      </c>
      <c r="G93" s="65">
        <f t="shared" si="2"/>
        <v>3121.6451200000001</v>
      </c>
      <c r="H93" s="66">
        <f t="shared" si="3"/>
        <v>10.787611821802482</v>
      </c>
      <c r="I93" s="44">
        <v>28937314.129999999</v>
      </c>
      <c r="J93" s="27">
        <v>3121645.12</v>
      </c>
    </row>
    <row r="94" spans="1:10" ht="25.5">
      <c r="A94" s="48" t="s">
        <v>290</v>
      </c>
      <c r="B94" s="48" t="s">
        <v>269</v>
      </c>
      <c r="C94" s="48" t="s">
        <v>347</v>
      </c>
      <c r="D94" s="48" t="s">
        <v>271</v>
      </c>
      <c r="E94" s="48" t="s">
        <v>291</v>
      </c>
      <c r="F94" s="65">
        <f t="shared" si="2"/>
        <v>20129.87</v>
      </c>
      <c r="G94" s="65">
        <f t="shared" si="2"/>
        <v>0</v>
      </c>
      <c r="H94" s="66">
        <f t="shared" si="3"/>
        <v>0</v>
      </c>
      <c r="I94" s="44">
        <v>20129870</v>
      </c>
      <c r="J94" s="27">
        <v>0</v>
      </c>
    </row>
    <row r="95" spans="1:10" ht="25.5">
      <c r="A95" s="48" t="s">
        <v>292</v>
      </c>
      <c r="B95" s="48" t="s">
        <v>269</v>
      </c>
      <c r="C95" s="48" t="s">
        <v>347</v>
      </c>
      <c r="D95" s="48" t="s">
        <v>271</v>
      </c>
      <c r="E95" s="48" t="s">
        <v>293</v>
      </c>
      <c r="F95" s="65">
        <f t="shared" si="2"/>
        <v>20129.87</v>
      </c>
      <c r="G95" s="65">
        <f t="shared" si="2"/>
        <v>0</v>
      </c>
      <c r="H95" s="66">
        <f t="shared" si="3"/>
        <v>0</v>
      </c>
      <c r="I95" s="44">
        <v>20129870</v>
      </c>
      <c r="J95" s="27">
        <v>0</v>
      </c>
    </row>
    <row r="96" spans="1:10">
      <c r="A96" s="48" t="s">
        <v>294</v>
      </c>
      <c r="B96" s="48" t="s">
        <v>269</v>
      </c>
      <c r="C96" s="48" t="s">
        <v>347</v>
      </c>
      <c r="D96" s="48" t="s">
        <v>271</v>
      </c>
      <c r="E96" s="48" t="s">
        <v>295</v>
      </c>
      <c r="F96" s="65">
        <f t="shared" si="2"/>
        <v>20129.87</v>
      </c>
      <c r="G96" s="65">
        <f t="shared" si="2"/>
        <v>0</v>
      </c>
      <c r="H96" s="66">
        <f t="shared" si="3"/>
        <v>0</v>
      </c>
      <c r="I96" s="45">
        <v>20129870</v>
      </c>
      <c r="J96" s="28">
        <v>0</v>
      </c>
    </row>
    <row r="97" spans="1:10">
      <c r="A97" s="48" t="s">
        <v>348</v>
      </c>
      <c r="B97" s="48" t="s">
        <v>269</v>
      </c>
      <c r="C97" s="48" t="s">
        <v>347</v>
      </c>
      <c r="D97" s="48" t="s">
        <v>271</v>
      </c>
      <c r="E97" s="48" t="s">
        <v>349</v>
      </c>
      <c r="F97" s="65">
        <f t="shared" si="2"/>
        <v>8807.4441300000017</v>
      </c>
      <c r="G97" s="65">
        <f t="shared" si="2"/>
        <v>3121.6451200000001</v>
      </c>
      <c r="H97" s="66">
        <f t="shared" si="3"/>
        <v>35.443257702504432</v>
      </c>
      <c r="I97" s="44">
        <v>8807444.1300000008</v>
      </c>
      <c r="J97" s="27">
        <v>3121645.12</v>
      </c>
    </row>
    <row r="98" spans="1:10">
      <c r="A98" s="48" t="s">
        <v>248</v>
      </c>
      <c r="B98" s="48" t="s">
        <v>269</v>
      </c>
      <c r="C98" s="48" t="s">
        <v>347</v>
      </c>
      <c r="D98" s="48" t="s">
        <v>271</v>
      </c>
      <c r="E98" s="48" t="s">
        <v>350</v>
      </c>
      <c r="F98" s="65">
        <f t="shared" si="2"/>
        <v>8807.4441300000017</v>
      </c>
      <c r="G98" s="65">
        <f t="shared" si="2"/>
        <v>3121.6451200000001</v>
      </c>
      <c r="H98" s="66">
        <f t="shared" si="3"/>
        <v>35.443257702504432</v>
      </c>
      <c r="I98" s="45">
        <v>8807444.1300000008</v>
      </c>
      <c r="J98" s="28">
        <v>3121645.12</v>
      </c>
    </row>
    <row r="99" spans="1:10">
      <c r="A99" s="48" t="s">
        <v>351</v>
      </c>
      <c r="B99" s="48" t="s">
        <v>269</v>
      </c>
      <c r="C99" s="48" t="s">
        <v>352</v>
      </c>
      <c r="D99" s="48" t="s">
        <v>271</v>
      </c>
      <c r="E99" s="48" t="s">
        <v>269</v>
      </c>
      <c r="F99" s="65">
        <f t="shared" si="2"/>
        <v>10</v>
      </c>
      <c r="G99" s="65">
        <f t="shared" si="2"/>
        <v>0</v>
      </c>
      <c r="H99" s="66">
        <f t="shared" si="3"/>
        <v>0</v>
      </c>
      <c r="I99" s="44">
        <v>10000</v>
      </c>
      <c r="J99" s="27">
        <v>0</v>
      </c>
    </row>
    <row r="100" spans="1:10" ht="25.5">
      <c r="A100" s="48" t="s">
        <v>290</v>
      </c>
      <c r="B100" s="48" t="s">
        <v>269</v>
      </c>
      <c r="C100" s="48" t="s">
        <v>352</v>
      </c>
      <c r="D100" s="48" t="s">
        <v>271</v>
      </c>
      <c r="E100" s="48" t="s">
        <v>291</v>
      </c>
      <c r="F100" s="65">
        <f t="shared" si="2"/>
        <v>10</v>
      </c>
      <c r="G100" s="65">
        <f t="shared" si="2"/>
        <v>0</v>
      </c>
      <c r="H100" s="66">
        <f t="shared" si="3"/>
        <v>0</v>
      </c>
      <c r="I100" s="44">
        <v>10000</v>
      </c>
      <c r="J100" s="27">
        <v>0</v>
      </c>
    </row>
    <row r="101" spans="1:10" ht="25.5">
      <c r="A101" s="48" t="s">
        <v>292</v>
      </c>
      <c r="B101" s="48" t="s">
        <v>269</v>
      </c>
      <c r="C101" s="48" t="s">
        <v>352</v>
      </c>
      <c r="D101" s="48" t="s">
        <v>271</v>
      </c>
      <c r="E101" s="48" t="s">
        <v>293</v>
      </c>
      <c r="F101" s="65">
        <f t="shared" si="2"/>
        <v>10</v>
      </c>
      <c r="G101" s="65">
        <f t="shared" si="2"/>
        <v>0</v>
      </c>
      <c r="H101" s="66">
        <f t="shared" si="3"/>
        <v>0</v>
      </c>
      <c r="I101" s="44">
        <v>10000</v>
      </c>
      <c r="J101" s="27">
        <v>0</v>
      </c>
    </row>
    <row r="102" spans="1:10">
      <c r="A102" s="48" t="s">
        <v>294</v>
      </c>
      <c r="B102" s="48" t="s">
        <v>269</v>
      </c>
      <c r="C102" s="48" t="s">
        <v>352</v>
      </c>
      <c r="D102" s="48" t="s">
        <v>271</v>
      </c>
      <c r="E102" s="48" t="s">
        <v>295</v>
      </c>
      <c r="F102" s="65">
        <f t="shared" si="2"/>
        <v>10</v>
      </c>
      <c r="G102" s="65">
        <f t="shared" si="2"/>
        <v>0</v>
      </c>
      <c r="H102" s="66">
        <f t="shared" si="3"/>
        <v>0</v>
      </c>
      <c r="I102" s="45">
        <v>10000</v>
      </c>
      <c r="J102" s="28">
        <v>0</v>
      </c>
    </row>
    <row r="103" spans="1:10">
      <c r="A103" s="48" t="s">
        <v>353</v>
      </c>
      <c r="B103" s="48" t="s">
        <v>269</v>
      </c>
      <c r="C103" s="48" t="s">
        <v>354</v>
      </c>
      <c r="D103" s="48" t="s">
        <v>271</v>
      </c>
      <c r="E103" s="48" t="s">
        <v>269</v>
      </c>
      <c r="F103" s="65">
        <f t="shared" si="2"/>
        <v>33049.012239999996</v>
      </c>
      <c r="G103" s="65">
        <f t="shared" si="2"/>
        <v>0</v>
      </c>
      <c r="H103" s="66">
        <f t="shared" si="3"/>
        <v>0</v>
      </c>
      <c r="I103" s="44">
        <v>33049012.239999998</v>
      </c>
      <c r="J103" s="27">
        <v>0</v>
      </c>
    </row>
    <row r="104" spans="1:10">
      <c r="A104" s="48" t="s">
        <v>355</v>
      </c>
      <c r="B104" s="48" t="s">
        <v>269</v>
      </c>
      <c r="C104" s="48" t="s">
        <v>356</v>
      </c>
      <c r="D104" s="48" t="s">
        <v>271</v>
      </c>
      <c r="E104" s="48" t="s">
        <v>269</v>
      </c>
      <c r="F104" s="65">
        <f t="shared" si="2"/>
        <v>30679.26829</v>
      </c>
      <c r="G104" s="65">
        <f t="shared" si="2"/>
        <v>0</v>
      </c>
      <c r="H104" s="66">
        <f t="shared" si="3"/>
        <v>0</v>
      </c>
      <c r="I104" s="44">
        <v>30679268.289999999</v>
      </c>
      <c r="J104" s="27">
        <v>0</v>
      </c>
    </row>
    <row r="105" spans="1:10" ht="25.5">
      <c r="A105" s="48" t="s">
        <v>357</v>
      </c>
      <c r="B105" s="48" t="s">
        <v>269</v>
      </c>
      <c r="C105" s="48" t="s">
        <v>356</v>
      </c>
      <c r="D105" s="48" t="s">
        <v>271</v>
      </c>
      <c r="E105" s="48" t="s">
        <v>358</v>
      </c>
      <c r="F105" s="65">
        <f t="shared" si="2"/>
        <v>30679.26829</v>
      </c>
      <c r="G105" s="65">
        <f t="shared" si="2"/>
        <v>0</v>
      </c>
      <c r="H105" s="66">
        <f t="shared" si="3"/>
        <v>0</v>
      </c>
      <c r="I105" s="44">
        <v>30679268.289999999</v>
      </c>
      <c r="J105" s="27">
        <v>0</v>
      </c>
    </row>
    <row r="106" spans="1:10">
      <c r="A106" s="48" t="s">
        <v>359</v>
      </c>
      <c r="B106" s="48" t="s">
        <v>269</v>
      </c>
      <c r="C106" s="48" t="s">
        <v>356</v>
      </c>
      <c r="D106" s="48" t="s">
        <v>271</v>
      </c>
      <c r="E106" s="48" t="s">
        <v>360</v>
      </c>
      <c r="F106" s="65">
        <f t="shared" si="2"/>
        <v>30679.26829</v>
      </c>
      <c r="G106" s="65">
        <f t="shared" si="2"/>
        <v>0</v>
      </c>
      <c r="H106" s="66">
        <f t="shared" si="3"/>
        <v>0</v>
      </c>
      <c r="I106" s="44">
        <v>30679268.289999999</v>
      </c>
      <c r="J106" s="27">
        <v>0</v>
      </c>
    </row>
    <row r="107" spans="1:10" ht="38.25">
      <c r="A107" s="48" t="s">
        <v>361</v>
      </c>
      <c r="B107" s="48" t="s">
        <v>269</v>
      </c>
      <c r="C107" s="48" t="s">
        <v>356</v>
      </c>
      <c r="D107" s="48" t="s">
        <v>271</v>
      </c>
      <c r="E107" s="48" t="s">
        <v>362</v>
      </c>
      <c r="F107" s="65">
        <f t="shared" si="2"/>
        <v>7303.3651</v>
      </c>
      <c r="G107" s="65">
        <f t="shared" si="2"/>
        <v>0</v>
      </c>
      <c r="H107" s="66">
        <f t="shared" si="3"/>
        <v>0</v>
      </c>
      <c r="I107" s="45">
        <v>7303365.0999999996</v>
      </c>
      <c r="J107" s="28">
        <v>0</v>
      </c>
    </row>
    <row r="108" spans="1:10" ht="25.5">
      <c r="A108" s="48" t="s">
        <v>363</v>
      </c>
      <c r="B108" s="48" t="s">
        <v>269</v>
      </c>
      <c r="C108" s="48" t="s">
        <v>356</v>
      </c>
      <c r="D108" s="48" t="s">
        <v>271</v>
      </c>
      <c r="E108" s="48" t="s">
        <v>364</v>
      </c>
      <c r="F108" s="65">
        <f t="shared" si="2"/>
        <v>23375.903190000001</v>
      </c>
      <c r="G108" s="65">
        <f t="shared" si="2"/>
        <v>0</v>
      </c>
      <c r="H108" s="66">
        <f t="shared" si="3"/>
        <v>0</v>
      </c>
      <c r="I108" s="45">
        <v>23375903.190000001</v>
      </c>
      <c r="J108" s="28">
        <v>0</v>
      </c>
    </row>
    <row r="109" spans="1:10">
      <c r="A109" s="48" t="s">
        <v>365</v>
      </c>
      <c r="B109" s="48" t="s">
        <v>269</v>
      </c>
      <c r="C109" s="48" t="s">
        <v>366</v>
      </c>
      <c r="D109" s="48" t="s">
        <v>271</v>
      </c>
      <c r="E109" s="48" t="s">
        <v>269</v>
      </c>
      <c r="F109" s="65">
        <f t="shared" si="2"/>
        <v>2369.74395</v>
      </c>
      <c r="G109" s="65">
        <f t="shared" si="2"/>
        <v>0</v>
      </c>
      <c r="H109" s="66">
        <f t="shared" si="3"/>
        <v>0</v>
      </c>
      <c r="I109" s="44">
        <v>2369743.9500000002</v>
      </c>
      <c r="J109" s="27">
        <v>0</v>
      </c>
    </row>
    <row r="110" spans="1:10">
      <c r="A110" s="48" t="s">
        <v>348</v>
      </c>
      <c r="B110" s="48" t="s">
        <v>269</v>
      </c>
      <c r="C110" s="48" t="s">
        <v>366</v>
      </c>
      <c r="D110" s="48" t="s">
        <v>271</v>
      </c>
      <c r="E110" s="48" t="s">
        <v>349</v>
      </c>
      <c r="F110" s="65">
        <f t="shared" si="2"/>
        <v>2369.74395</v>
      </c>
      <c r="G110" s="65">
        <f t="shared" si="2"/>
        <v>0</v>
      </c>
      <c r="H110" s="66">
        <f t="shared" si="3"/>
        <v>0</v>
      </c>
      <c r="I110" s="44">
        <v>2369743.9500000002</v>
      </c>
      <c r="J110" s="27">
        <v>0</v>
      </c>
    </row>
    <row r="111" spans="1:10">
      <c r="A111" s="48" t="s">
        <v>248</v>
      </c>
      <c r="B111" s="48" t="s">
        <v>269</v>
      </c>
      <c r="C111" s="48" t="s">
        <v>366</v>
      </c>
      <c r="D111" s="48" t="s">
        <v>271</v>
      </c>
      <c r="E111" s="48" t="s">
        <v>350</v>
      </c>
      <c r="F111" s="65">
        <f t="shared" si="2"/>
        <v>2369.74395</v>
      </c>
      <c r="G111" s="65">
        <f t="shared" si="2"/>
        <v>0</v>
      </c>
      <c r="H111" s="66">
        <f t="shared" si="3"/>
        <v>0</v>
      </c>
      <c r="I111" s="45">
        <v>2369743.9500000002</v>
      </c>
      <c r="J111" s="28">
        <v>0</v>
      </c>
    </row>
    <row r="112" spans="1:10">
      <c r="A112" s="48" t="s">
        <v>367</v>
      </c>
      <c r="B112" s="48" t="s">
        <v>269</v>
      </c>
      <c r="C112" s="48" t="s">
        <v>368</v>
      </c>
      <c r="D112" s="48" t="s">
        <v>271</v>
      </c>
      <c r="E112" s="48" t="s">
        <v>269</v>
      </c>
      <c r="F112" s="65">
        <f t="shared" ref="F112:G175" si="4">I112/1000</f>
        <v>119867.001</v>
      </c>
      <c r="G112" s="65">
        <f t="shared" si="4"/>
        <v>44916.204899999997</v>
      </c>
      <c r="H112" s="66">
        <f t="shared" ref="H112:H175" si="5">G112/F112*100</f>
        <v>37.471701573646612</v>
      </c>
      <c r="I112" s="44">
        <v>119867001</v>
      </c>
      <c r="J112" s="27">
        <v>44916204.899999999</v>
      </c>
    </row>
    <row r="113" spans="1:10">
      <c r="A113" s="48" t="s">
        <v>369</v>
      </c>
      <c r="B113" s="48" t="s">
        <v>269</v>
      </c>
      <c r="C113" s="48" t="s">
        <v>370</v>
      </c>
      <c r="D113" s="48" t="s">
        <v>271</v>
      </c>
      <c r="E113" s="48" t="s">
        <v>269</v>
      </c>
      <c r="F113" s="65">
        <f t="shared" si="4"/>
        <v>20487.5</v>
      </c>
      <c r="G113" s="65">
        <f t="shared" si="4"/>
        <v>7450.2387399999998</v>
      </c>
      <c r="H113" s="66">
        <f t="shared" si="5"/>
        <v>36.364801659548505</v>
      </c>
      <c r="I113" s="44">
        <v>20487500</v>
      </c>
      <c r="J113" s="27">
        <v>7450238.7400000002</v>
      </c>
    </row>
    <row r="114" spans="1:10" ht="25.5">
      <c r="A114" s="48" t="s">
        <v>322</v>
      </c>
      <c r="B114" s="48" t="s">
        <v>269</v>
      </c>
      <c r="C114" s="48" t="s">
        <v>370</v>
      </c>
      <c r="D114" s="48" t="s">
        <v>271</v>
      </c>
      <c r="E114" s="48" t="s">
        <v>323</v>
      </c>
      <c r="F114" s="65">
        <f t="shared" si="4"/>
        <v>20487.5</v>
      </c>
      <c r="G114" s="65">
        <f t="shared" si="4"/>
        <v>7450.2387399999998</v>
      </c>
      <c r="H114" s="66">
        <f t="shared" si="5"/>
        <v>36.364801659548505</v>
      </c>
      <c r="I114" s="44">
        <v>20487500</v>
      </c>
      <c r="J114" s="27">
        <v>7450238.7400000002</v>
      </c>
    </row>
    <row r="115" spans="1:10">
      <c r="A115" s="48" t="s">
        <v>324</v>
      </c>
      <c r="B115" s="48" t="s">
        <v>269</v>
      </c>
      <c r="C115" s="48" t="s">
        <v>370</v>
      </c>
      <c r="D115" s="48" t="s">
        <v>271</v>
      </c>
      <c r="E115" s="48" t="s">
        <v>325</v>
      </c>
      <c r="F115" s="65">
        <f t="shared" si="4"/>
        <v>20487.5</v>
      </c>
      <c r="G115" s="65">
        <f t="shared" si="4"/>
        <v>7450.2387399999998</v>
      </c>
      <c r="H115" s="66">
        <f t="shared" si="5"/>
        <v>36.364801659548505</v>
      </c>
      <c r="I115" s="44">
        <v>20487500</v>
      </c>
      <c r="J115" s="27">
        <v>7450238.7400000002</v>
      </c>
    </row>
    <row r="116" spans="1:10" ht="51">
      <c r="A116" s="48" t="s">
        <v>326</v>
      </c>
      <c r="B116" s="48" t="s">
        <v>269</v>
      </c>
      <c r="C116" s="48" t="s">
        <v>370</v>
      </c>
      <c r="D116" s="48" t="s">
        <v>271</v>
      </c>
      <c r="E116" s="48" t="s">
        <v>327</v>
      </c>
      <c r="F116" s="65">
        <f t="shared" si="4"/>
        <v>20487.5</v>
      </c>
      <c r="G116" s="65">
        <f t="shared" si="4"/>
        <v>7450.2387399999998</v>
      </c>
      <c r="H116" s="66">
        <f t="shared" si="5"/>
        <v>36.364801659548505</v>
      </c>
      <c r="I116" s="45">
        <v>20487500</v>
      </c>
      <c r="J116" s="28">
        <v>7450238.7400000002</v>
      </c>
    </row>
    <row r="117" spans="1:10">
      <c r="A117" s="48" t="s">
        <v>371</v>
      </c>
      <c r="B117" s="48" t="s">
        <v>269</v>
      </c>
      <c r="C117" s="48" t="s">
        <v>372</v>
      </c>
      <c r="D117" s="48" t="s">
        <v>271</v>
      </c>
      <c r="E117" s="48" t="s">
        <v>269</v>
      </c>
      <c r="F117" s="65">
        <f t="shared" si="4"/>
        <v>79187.100999999995</v>
      </c>
      <c r="G117" s="65">
        <f t="shared" si="4"/>
        <v>30604.905920000001</v>
      </c>
      <c r="H117" s="66">
        <f t="shared" si="5"/>
        <v>38.648852570066936</v>
      </c>
      <c r="I117" s="44">
        <v>79187101</v>
      </c>
      <c r="J117" s="27">
        <v>30604905.920000002</v>
      </c>
    </row>
    <row r="118" spans="1:10" ht="25.5">
      <c r="A118" s="48" t="s">
        <v>322</v>
      </c>
      <c r="B118" s="48" t="s">
        <v>269</v>
      </c>
      <c r="C118" s="48" t="s">
        <v>372</v>
      </c>
      <c r="D118" s="48" t="s">
        <v>271</v>
      </c>
      <c r="E118" s="48" t="s">
        <v>323</v>
      </c>
      <c r="F118" s="65">
        <f t="shared" si="4"/>
        <v>79187.100999999995</v>
      </c>
      <c r="G118" s="65">
        <f t="shared" si="4"/>
        <v>30604.905920000001</v>
      </c>
      <c r="H118" s="66">
        <f t="shared" si="5"/>
        <v>38.648852570066936</v>
      </c>
      <c r="I118" s="44">
        <v>79187101</v>
      </c>
      <c r="J118" s="27">
        <v>30604905.920000002</v>
      </c>
    </row>
    <row r="119" spans="1:10">
      <c r="A119" s="48" t="s">
        <v>324</v>
      </c>
      <c r="B119" s="48" t="s">
        <v>269</v>
      </c>
      <c r="C119" s="48" t="s">
        <v>372</v>
      </c>
      <c r="D119" s="48" t="s">
        <v>271</v>
      </c>
      <c r="E119" s="48" t="s">
        <v>325</v>
      </c>
      <c r="F119" s="65">
        <f t="shared" si="4"/>
        <v>79187.100999999995</v>
      </c>
      <c r="G119" s="65">
        <f t="shared" si="4"/>
        <v>30604.905920000001</v>
      </c>
      <c r="H119" s="66">
        <f t="shared" si="5"/>
        <v>38.648852570066936</v>
      </c>
      <c r="I119" s="44">
        <v>79187101</v>
      </c>
      <c r="J119" s="27">
        <v>30604905.920000002</v>
      </c>
    </row>
    <row r="120" spans="1:10" ht="51">
      <c r="A120" s="48" t="s">
        <v>326</v>
      </c>
      <c r="B120" s="48" t="s">
        <v>269</v>
      </c>
      <c r="C120" s="48" t="s">
        <v>372</v>
      </c>
      <c r="D120" s="48" t="s">
        <v>271</v>
      </c>
      <c r="E120" s="48" t="s">
        <v>327</v>
      </c>
      <c r="F120" s="65">
        <f t="shared" si="4"/>
        <v>67436.600000000006</v>
      </c>
      <c r="G120" s="65">
        <f t="shared" si="4"/>
        <v>26233.385480000001</v>
      </c>
      <c r="H120" s="66">
        <f t="shared" si="5"/>
        <v>38.900812733738057</v>
      </c>
      <c r="I120" s="45">
        <v>67436600</v>
      </c>
      <c r="J120" s="28">
        <v>26233385.48</v>
      </c>
    </row>
    <row r="121" spans="1:10">
      <c r="A121" s="48" t="s">
        <v>373</v>
      </c>
      <c r="B121" s="48" t="s">
        <v>269</v>
      </c>
      <c r="C121" s="48" t="s">
        <v>372</v>
      </c>
      <c r="D121" s="48" t="s">
        <v>271</v>
      </c>
      <c r="E121" s="48" t="s">
        <v>374</v>
      </c>
      <c r="F121" s="65">
        <f t="shared" si="4"/>
        <v>11750.501</v>
      </c>
      <c r="G121" s="65">
        <f t="shared" si="4"/>
        <v>4371.5204400000002</v>
      </c>
      <c r="H121" s="66">
        <f t="shared" si="5"/>
        <v>37.202843010693762</v>
      </c>
      <c r="I121" s="45">
        <v>11750501</v>
      </c>
      <c r="J121" s="28">
        <v>4371520.4400000004</v>
      </c>
    </row>
    <row r="122" spans="1:10">
      <c r="A122" s="48" t="s">
        <v>375</v>
      </c>
      <c r="B122" s="48" t="s">
        <v>269</v>
      </c>
      <c r="C122" s="48" t="s">
        <v>376</v>
      </c>
      <c r="D122" s="48" t="s">
        <v>271</v>
      </c>
      <c r="E122" s="48" t="s">
        <v>269</v>
      </c>
      <c r="F122" s="65">
        <f t="shared" si="4"/>
        <v>15691.7</v>
      </c>
      <c r="G122" s="65">
        <f t="shared" si="4"/>
        <v>6447.5755499999996</v>
      </c>
      <c r="H122" s="66">
        <f t="shared" si="5"/>
        <v>41.089082444859379</v>
      </c>
      <c r="I122" s="44">
        <v>15691700</v>
      </c>
      <c r="J122" s="27">
        <v>6447575.5499999998</v>
      </c>
    </row>
    <row r="123" spans="1:10" ht="25.5">
      <c r="A123" s="48" t="s">
        <v>322</v>
      </c>
      <c r="B123" s="48" t="s">
        <v>269</v>
      </c>
      <c r="C123" s="48" t="s">
        <v>376</v>
      </c>
      <c r="D123" s="48" t="s">
        <v>271</v>
      </c>
      <c r="E123" s="48" t="s">
        <v>323</v>
      </c>
      <c r="F123" s="65">
        <f t="shared" si="4"/>
        <v>15691.7</v>
      </c>
      <c r="G123" s="65">
        <f t="shared" si="4"/>
        <v>6447.5755499999996</v>
      </c>
      <c r="H123" s="66">
        <f t="shared" si="5"/>
        <v>41.089082444859379</v>
      </c>
      <c r="I123" s="44">
        <v>15691700</v>
      </c>
      <c r="J123" s="27">
        <v>6447575.5499999998</v>
      </c>
    </row>
    <row r="124" spans="1:10">
      <c r="A124" s="48" t="s">
        <v>324</v>
      </c>
      <c r="B124" s="48" t="s">
        <v>269</v>
      </c>
      <c r="C124" s="48" t="s">
        <v>376</v>
      </c>
      <c r="D124" s="48" t="s">
        <v>271</v>
      </c>
      <c r="E124" s="48" t="s">
        <v>325</v>
      </c>
      <c r="F124" s="65">
        <f t="shared" si="4"/>
        <v>14747.7</v>
      </c>
      <c r="G124" s="65">
        <f t="shared" si="4"/>
        <v>6382.7030300000006</v>
      </c>
      <c r="H124" s="66">
        <f t="shared" si="5"/>
        <v>43.279311553665991</v>
      </c>
      <c r="I124" s="44">
        <v>14747700</v>
      </c>
      <c r="J124" s="27">
        <v>6382703.0300000003</v>
      </c>
    </row>
    <row r="125" spans="1:10" ht="51">
      <c r="A125" s="48" t="s">
        <v>326</v>
      </c>
      <c r="B125" s="48" t="s">
        <v>269</v>
      </c>
      <c r="C125" s="48" t="s">
        <v>376</v>
      </c>
      <c r="D125" s="48" t="s">
        <v>271</v>
      </c>
      <c r="E125" s="48" t="s">
        <v>327</v>
      </c>
      <c r="F125" s="65">
        <f t="shared" si="4"/>
        <v>14747.7</v>
      </c>
      <c r="G125" s="65">
        <f t="shared" si="4"/>
        <v>6382.7030300000006</v>
      </c>
      <c r="H125" s="66">
        <f t="shared" si="5"/>
        <v>43.279311553665991</v>
      </c>
      <c r="I125" s="45">
        <v>14747700</v>
      </c>
      <c r="J125" s="28">
        <v>6382703.0300000003</v>
      </c>
    </row>
    <row r="126" spans="1:10" ht="51">
      <c r="A126" s="48" t="s">
        <v>377</v>
      </c>
      <c r="B126" s="48" t="s">
        <v>269</v>
      </c>
      <c r="C126" s="48" t="s">
        <v>376</v>
      </c>
      <c r="D126" s="48" t="s">
        <v>271</v>
      </c>
      <c r="E126" s="48" t="s">
        <v>378</v>
      </c>
      <c r="F126" s="65">
        <f t="shared" si="4"/>
        <v>944</v>
      </c>
      <c r="G126" s="65">
        <f t="shared" si="4"/>
        <v>64.872519999999994</v>
      </c>
      <c r="H126" s="66">
        <f t="shared" si="5"/>
        <v>6.8720889830508476</v>
      </c>
      <c r="I126" s="44">
        <v>944000</v>
      </c>
      <c r="J126" s="27">
        <v>64872.52</v>
      </c>
    </row>
    <row r="127" spans="1:10" ht="25.5">
      <c r="A127" s="48" t="s">
        <v>379</v>
      </c>
      <c r="B127" s="48" t="s">
        <v>269</v>
      </c>
      <c r="C127" s="48" t="s">
        <v>376</v>
      </c>
      <c r="D127" s="48" t="s">
        <v>271</v>
      </c>
      <c r="E127" s="48" t="s">
        <v>380</v>
      </c>
      <c r="F127" s="65">
        <f t="shared" si="4"/>
        <v>944</v>
      </c>
      <c r="G127" s="65">
        <f t="shared" si="4"/>
        <v>64.872519999999994</v>
      </c>
      <c r="H127" s="66">
        <f t="shared" si="5"/>
        <v>6.8720889830508476</v>
      </c>
      <c r="I127" s="45">
        <v>944000</v>
      </c>
      <c r="J127" s="28">
        <v>64872.52</v>
      </c>
    </row>
    <row r="128" spans="1:10" ht="25.5">
      <c r="A128" s="48" t="s">
        <v>381</v>
      </c>
      <c r="B128" s="48" t="s">
        <v>269</v>
      </c>
      <c r="C128" s="48" t="s">
        <v>382</v>
      </c>
      <c r="D128" s="48" t="s">
        <v>271</v>
      </c>
      <c r="E128" s="48" t="s">
        <v>269</v>
      </c>
      <c r="F128" s="65">
        <f t="shared" si="4"/>
        <v>5</v>
      </c>
      <c r="G128" s="65">
        <f t="shared" si="4"/>
        <v>0</v>
      </c>
      <c r="H128" s="66">
        <f t="shared" si="5"/>
        <v>0</v>
      </c>
      <c r="I128" s="44">
        <v>5000</v>
      </c>
      <c r="J128" s="27">
        <v>0</v>
      </c>
    </row>
    <row r="129" spans="1:10" ht="25.5">
      <c r="A129" s="48" t="s">
        <v>290</v>
      </c>
      <c r="B129" s="48" t="s">
        <v>269</v>
      </c>
      <c r="C129" s="48" t="s">
        <v>382</v>
      </c>
      <c r="D129" s="48" t="s">
        <v>271</v>
      </c>
      <c r="E129" s="48" t="s">
        <v>291</v>
      </c>
      <c r="F129" s="65">
        <f t="shared" si="4"/>
        <v>5</v>
      </c>
      <c r="G129" s="65">
        <f t="shared" si="4"/>
        <v>0</v>
      </c>
      <c r="H129" s="66">
        <f t="shared" si="5"/>
        <v>0</v>
      </c>
      <c r="I129" s="44">
        <v>5000</v>
      </c>
      <c r="J129" s="27">
        <v>0</v>
      </c>
    </row>
    <row r="130" spans="1:10" ht="25.5">
      <c r="A130" s="48" t="s">
        <v>292</v>
      </c>
      <c r="B130" s="48" t="s">
        <v>269</v>
      </c>
      <c r="C130" s="48" t="s">
        <v>382</v>
      </c>
      <c r="D130" s="48" t="s">
        <v>271</v>
      </c>
      <c r="E130" s="48" t="s">
        <v>293</v>
      </c>
      <c r="F130" s="65">
        <f t="shared" si="4"/>
        <v>5</v>
      </c>
      <c r="G130" s="65">
        <f t="shared" si="4"/>
        <v>0</v>
      </c>
      <c r="H130" s="66">
        <f t="shared" si="5"/>
        <v>0</v>
      </c>
      <c r="I130" s="44">
        <v>5000</v>
      </c>
      <c r="J130" s="27">
        <v>0</v>
      </c>
    </row>
    <row r="131" spans="1:10">
      <c r="A131" s="48" t="s">
        <v>294</v>
      </c>
      <c r="B131" s="48" t="s">
        <v>269</v>
      </c>
      <c r="C131" s="48" t="s">
        <v>382</v>
      </c>
      <c r="D131" s="48" t="s">
        <v>271</v>
      </c>
      <c r="E131" s="48" t="s">
        <v>295</v>
      </c>
      <c r="F131" s="65">
        <f t="shared" si="4"/>
        <v>5</v>
      </c>
      <c r="G131" s="65">
        <f t="shared" si="4"/>
        <v>0</v>
      </c>
      <c r="H131" s="66">
        <f t="shared" si="5"/>
        <v>0</v>
      </c>
      <c r="I131" s="45">
        <v>5000</v>
      </c>
      <c r="J131" s="28">
        <v>0</v>
      </c>
    </row>
    <row r="132" spans="1:10">
      <c r="A132" s="48" t="s">
        <v>383</v>
      </c>
      <c r="B132" s="48" t="s">
        <v>269</v>
      </c>
      <c r="C132" s="48" t="s">
        <v>384</v>
      </c>
      <c r="D132" s="48" t="s">
        <v>271</v>
      </c>
      <c r="E132" s="48" t="s">
        <v>269</v>
      </c>
      <c r="F132" s="65">
        <f t="shared" si="4"/>
        <v>3163.9</v>
      </c>
      <c r="G132" s="65">
        <f t="shared" si="4"/>
        <v>140.82507999999999</v>
      </c>
      <c r="H132" s="66">
        <f t="shared" si="5"/>
        <v>4.4509965548847941</v>
      </c>
      <c r="I132" s="44">
        <v>3163900</v>
      </c>
      <c r="J132" s="27">
        <v>140825.07999999999</v>
      </c>
    </row>
    <row r="133" spans="1:10" ht="25.5">
      <c r="A133" s="48" t="s">
        <v>290</v>
      </c>
      <c r="B133" s="48" t="s">
        <v>269</v>
      </c>
      <c r="C133" s="48" t="s">
        <v>384</v>
      </c>
      <c r="D133" s="48" t="s">
        <v>271</v>
      </c>
      <c r="E133" s="48" t="s">
        <v>291</v>
      </c>
      <c r="F133" s="65">
        <f t="shared" si="4"/>
        <v>110</v>
      </c>
      <c r="G133" s="65">
        <f t="shared" si="4"/>
        <v>8.3000000000000007</v>
      </c>
      <c r="H133" s="66">
        <f t="shared" si="5"/>
        <v>7.5454545454545459</v>
      </c>
      <c r="I133" s="44">
        <v>110000</v>
      </c>
      <c r="J133" s="27">
        <v>8300</v>
      </c>
    </row>
    <row r="134" spans="1:10" ht="25.5">
      <c r="A134" s="48" t="s">
        <v>292</v>
      </c>
      <c r="B134" s="48" t="s">
        <v>269</v>
      </c>
      <c r="C134" s="48" t="s">
        <v>384</v>
      </c>
      <c r="D134" s="48" t="s">
        <v>271</v>
      </c>
      <c r="E134" s="48" t="s">
        <v>293</v>
      </c>
      <c r="F134" s="65">
        <f t="shared" si="4"/>
        <v>110</v>
      </c>
      <c r="G134" s="65">
        <f t="shared" si="4"/>
        <v>8.3000000000000007</v>
      </c>
      <c r="H134" s="66">
        <f t="shared" si="5"/>
        <v>7.5454545454545459</v>
      </c>
      <c r="I134" s="44">
        <v>110000</v>
      </c>
      <c r="J134" s="27">
        <v>8300</v>
      </c>
    </row>
    <row r="135" spans="1:10">
      <c r="A135" s="48" t="s">
        <v>294</v>
      </c>
      <c r="B135" s="48" t="s">
        <v>269</v>
      </c>
      <c r="C135" s="48" t="s">
        <v>384</v>
      </c>
      <c r="D135" s="48" t="s">
        <v>271</v>
      </c>
      <c r="E135" s="48" t="s">
        <v>295</v>
      </c>
      <c r="F135" s="65">
        <f t="shared" si="4"/>
        <v>110</v>
      </c>
      <c r="G135" s="65">
        <f t="shared" si="4"/>
        <v>8.3000000000000007</v>
      </c>
      <c r="H135" s="66">
        <f t="shared" si="5"/>
        <v>7.5454545454545459</v>
      </c>
      <c r="I135" s="45">
        <v>110000</v>
      </c>
      <c r="J135" s="28">
        <v>8300</v>
      </c>
    </row>
    <row r="136" spans="1:10" ht="25.5">
      <c r="A136" s="48" t="s">
        <v>322</v>
      </c>
      <c r="B136" s="48" t="s">
        <v>269</v>
      </c>
      <c r="C136" s="48" t="s">
        <v>384</v>
      </c>
      <c r="D136" s="48" t="s">
        <v>271</v>
      </c>
      <c r="E136" s="48" t="s">
        <v>323</v>
      </c>
      <c r="F136" s="65">
        <f t="shared" si="4"/>
        <v>3053.9</v>
      </c>
      <c r="G136" s="65">
        <f t="shared" si="4"/>
        <v>132.52507999999997</v>
      </c>
      <c r="H136" s="66">
        <f t="shared" si="5"/>
        <v>4.3395356756933747</v>
      </c>
      <c r="I136" s="44">
        <v>3053900</v>
      </c>
      <c r="J136" s="27">
        <v>132525.07999999999</v>
      </c>
    </row>
    <row r="137" spans="1:10">
      <c r="A137" s="48" t="s">
        <v>324</v>
      </c>
      <c r="B137" s="48" t="s">
        <v>269</v>
      </c>
      <c r="C137" s="48" t="s">
        <v>384</v>
      </c>
      <c r="D137" s="48" t="s">
        <v>271</v>
      </c>
      <c r="E137" s="48" t="s">
        <v>325</v>
      </c>
      <c r="F137" s="65">
        <f t="shared" si="4"/>
        <v>3053.9</v>
      </c>
      <c r="G137" s="65">
        <f t="shared" si="4"/>
        <v>132.52507999999997</v>
      </c>
      <c r="H137" s="66">
        <f t="shared" si="5"/>
        <v>4.3395356756933747</v>
      </c>
      <c r="I137" s="44">
        <v>3053900</v>
      </c>
      <c r="J137" s="27">
        <v>132525.07999999999</v>
      </c>
    </row>
    <row r="138" spans="1:10" ht="51">
      <c r="A138" s="48" t="s">
        <v>326</v>
      </c>
      <c r="B138" s="48" t="s">
        <v>269</v>
      </c>
      <c r="C138" s="48" t="s">
        <v>384</v>
      </c>
      <c r="D138" s="48" t="s">
        <v>271</v>
      </c>
      <c r="E138" s="48" t="s">
        <v>327</v>
      </c>
      <c r="F138" s="65">
        <f t="shared" si="4"/>
        <v>3053.9</v>
      </c>
      <c r="G138" s="65">
        <f t="shared" si="4"/>
        <v>132.52507999999997</v>
      </c>
      <c r="H138" s="66">
        <f t="shared" si="5"/>
        <v>4.3395356756933747</v>
      </c>
      <c r="I138" s="45">
        <v>3053900</v>
      </c>
      <c r="J138" s="28">
        <v>132525.07999999999</v>
      </c>
    </row>
    <row r="139" spans="1:10">
      <c r="A139" s="48" t="s">
        <v>385</v>
      </c>
      <c r="B139" s="48" t="s">
        <v>269</v>
      </c>
      <c r="C139" s="48" t="s">
        <v>386</v>
      </c>
      <c r="D139" s="48" t="s">
        <v>271</v>
      </c>
      <c r="E139" s="48" t="s">
        <v>269</v>
      </c>
      <c r="F139" s="65">
        <f t="shared" si="4"/>
        <v>1331.8</v>
      </c>
      <c r="G139" s="65">
        <f t="shared" si="4"/>
        <v>272.65960999999999</v>
      </c>
      <c r="H139" s="66">
        <f t="shared" si="5"/>
        <v>20.47301471692446</v>
      </c>
      <c r="I139" s="44">
        <v>1331800</v>
      </c>
      <c r="J139" s="27">
        <v>272659.61</v>
      </c>
    </row>
    <row r="140" spans="1:10" ht="51">
      <c r="A140" s="48" t="s">
        <v>276</v>
      </c>
      <c r="B140" s="48" t="s">
        <v>269</v>
      </c>
      <c r="C140" s="48" t="s">
        <v>386</v>
      </c>
      <c r="D140" s="48" t="s">
        <v>271</v>
      </c>
      <c r="E140" s="48" t="s">
        <v>277</v>
      </c>
      <c r="F140" s="65">
        <f t="shared" si="4"/>
        <v>1220.5</v>
      </c>
      <c r="G140" s="65">
        <f t="shared" si="4"/>
        <v>237.46477999999999</v>
      </c>
      <c r="H140" s="66">
        <f t="shared" si="5"/>
        <v>19.456352314625153</v>
      </c>
      <c r="I140" s="44">
        <v>1220500</v>
      </c>
      <c r="J140" s="27">
        <v>237464.78</v>
      </c>
    </row>
    <row r="141" spans="1:10">
      <c r="A141" s="48" t="s">
        <v>316</v>
      </c>
      <c r="B141" s="48" t="s">
        <v>269</v>
      </c>
      <c r="C141" s="48" t="s">
        <v>386</v>
      </c>
      <c r="D141" s="48" t="s">
        <v>271</v>
      </c>
      <c r="E141" s="48" t="s">
        <v>317</v>
      </c>
      <c r="F141" s="65">
        <f t="shared" si="4"/>
        <v>1220.5</v>
      </c>
      <c r="G141" s="65">
        <f t="shared" si="4"/>
        <v>237.46477999999999</v>
      </c>
      <c r="H141" s="66">
        <f t="shared" si="5"/>
        <v>19.456352314625153</v>
      </c>
      <c r="I141" s="44">
        <v>1220500</v>
      </c>
      <c r="J141" s="27">
        <v>237464.78</v>
      </c>
    </row>
    <row r="142" spans="1:10">
      <c r="A142" s="48" t="s">
        <v>318</v>
      </c>
      <c r="B142" s="48" t="s">
        <v>269</v>
      </c>
      <c r="C142" s="48" t="s">
        <v>386</v>
      </c>
      <c r="D142" s="48" t="s">
        <v>271</v>
      </c>
      <c r="E142" s="48" t="s">
        <v>319</v>
      </c>
      <c r="F142" s="65">
        <f t="shared" si="4"/>
        <v>940.5</v>
      </c>
      <c r="G142" s="65">
        <f t="shared" si="4"/>
        <v>208.33270000000002</v>
      </c>
      <c r="H142" s="66">
        <f t="shared" si="5"/>
        <v>22.151270600744287</v>
      </c>
      <c r="I142" s="45">
        <v>940500</v>
      </c>
      <c r="J142" s="28">
        <v>208332.7</v>
      </c>
    </row>
    <row r="143" spans="1:10" ht="38.25">
      <c r="A143" s="48" t="s">
        <v>320</v>
      </c>
      <c r="B143" s="48" t="s">
        <v>269</v>
      </c>
      <c r="C143" s="48" t="s">
        <v>386</v>
      </c>
      <c r="D143" s="48" t="s">
        <v>271</v>
      </c>
      <c r="E143" s="48" t="s">
        <v>321</v>
      </c>
      <c r="F143" s="65">
        <f t="shared" si="4"/>
        <v>280</v>
      </c>
      <c r="G143" s="65">
        <f t="shared" si="4"/>
        <v>29.132080000000002</v>
      </c>
      <c r="H143" s="66">
        <f t="shared" si="5"/>
        <v>10.404314285714285</v>
      </c>
      <c r="I143" s="45">
        <v>280000</v>
      </c>
      <c r="J143" s="28">
        <v>29132.080000000002</v>
      </c>
    </row>
    <row r="144" spans="1:10" ht="25.5">
      <c r="A144" s="48" t="s">
        <v>290</v>
      </c>
      <c r="B144" s="48" t="s">
        <v>269</v>
      </c>
      <c r="C144" s="48" t="s">
        <v>386</v>
      </c>
      <c r="D144" s="48" t="s">
        <v>271</v>
      </c>
      <c r="E144" s="48" t="s">
        <v>291</v>
      </c>
      <c r="F144" s="65">
        <f t="shared" si="4"/>
        <v>105.8</v>
      </c>
      <c r="G144" s="65">
        <f t="shared" si="4"/>
        <v>35.192720000000001</v>
      </c>
      <c r="H144" s="66">
        <f t="shared" si="5"/>
        <v>33.263440453686208</v>
      </c>
      <c r="I144" s="44">
        <v>105800</v>
      </c>
      <c r="J144" s="27">
        <v>35192.720000000001</v>
      </c>
    </row>
    <row r="145" spans="1:10" ht="25.5">
      <c r="A145" s="48" t="s">
        <v>292</v>
      </c>
      <c r="B145" s="48" t="s">
        <v>269</v>
      </c>
      <c r="C145" s="48" t="s">
        <v>386</v>
      </c>
      <c r="D145" s="48" t="s">
        <v>271</v>
      </c>
      <c r="E145" s="48" t="s">
        <v>293</v>
      </c>
      <c r="F145" s="65">
        <f t="shared" si="4"/>
        <v>105.8</v>
      </c>
      <c r="G145" s="65">
        <f t="shared" si="4"/>
        <v>35.192720000000001</v>
      </c>
      <c r="H145" s="66">
        <f t="shared" si="5"/>
        <v>33.263440453686208</v>
      </c>
      <c r="I145" s="44">
        <v>105800</v>
      </c>
      <c r="J145" s="27">
        <v>35192.720000000001</v>
      </c>
    </row>
    <row r="146" spans="1:10">
      <c r="A146" s="48" t="s">
        <v>294</v>
      </c>
      <c r="B146" s="48" t="s">
        <v>269</v>
      </c>
      <c r="C146" s="48" t="s">
        <v>386</v>
      </c>
      <c r="D146" s="48" t="s">
        <v>271</v>
      </c>
      <c r="E146" s="48" t="s">
        <v>295</v>
      </c>
      <c r="F146" s="65">
        <f t="shared" si="4"/>
        <v>80.831999999999994</v>
      </c>
      <c r="G146" s="65">
        <f t="shared" si="4"/>
        <v>32.077190000000002</v>
      </c>
      <c r="H146" s="66">
        <f t="shared" si="5"/>
        <v>39.683776227236741</v>
      </c>
      <c r="I146" s="45">
        <v>80832</v>
      </c>
      <c r="J146" s="28">
        <v>32077.19</v>
      </c>
    </row>
    <row r="147" spans="1:10">
      <c r="A147" s="48" t="s">
        <v>296</v>
      </c>
      <c r="B147" s="48" t="s">
        <v>269</v>
      </c>
      <c r="C147" s="48" t="s">
        <v>386</v>
      </c>
      <c r="D147" s="48" t="s">
        <v>271</v>
      </c>
      <c r="E147" s="48" t="s">
        <v>297</v>
      </c>
      <c r="F147" s="65">
        <f t="shared" si="4"/>
        <v>24.968</v>
      </c>
      <c r="G147" s="65">
        <f t="shared" si="4"/>
        <v>3.1155300000000001</v>
      </c>
      <c r="H147" s="66">
        <f t="shared" si="5"/>
        <v>12.478091957705864</v>
      </c>
      <c r="I147" s="45">
        <v>24968</v>
      </c>
      <c r="J147" s="28">
        <v>3115.53</v>
      </c>
    </row>
    <row r="148" spans="1:10">
      <c r="A148" s="48" t="s">
        <v>298</v>
      </c>
      <c r="B148" s="48" t="s">
        <v>269</v>
      </c>
      <c r="C148" s="48" t="s">
        <v>386</v>
      </c>
      <c r="D148" s="48" t="s">
        <v>271</v>
      </c>
      <c r="E148" s="48" t="s">
        <v>299</v>
      </c>
      <c r="F148" s="65">
        <f t="shared" si="4"/>
        <v>5.5</v>
      </c>
      <c r="G148" s="65">
        <f t="shared" si="4"/>
        <v>2.1099999999999999E-3</v>
      </c>
      <c r="H148" s="66">
        <f t="shared" si="5"/>
        <v>3.8363636363636364E-2</v>
      </c>
      <c r="I148" s="44">
        <v>5500</v>
      </c>
      <c r="J148" s="27">
        <v>2.11</v>
      </c>
    </row>
    <row r="149" spans="1:10">
      <c r="A149" s="48" t="s">
        <v>300</v>
      </c>
      <c r="B149" s="48" t="s">
        <v>269</v>
      </c>
      <c r="C149" s="48" t="s">
        <v>386</v>
      </c>
      <c r="D149" s="48" t="s">
        <v>271</v>
      </c>
      <c r="E149" s="48" t="s">
        <v>301</v>
      </c>
      <c r="F149" s="65">
        <f t="shared" si="4"/>
        <v>5.5</v>
      </c>
      <c r="G149" s="65">
        <f t="shared" si="4"/>
        <v>2.1099999999999999E-3</v>
      </c>
      <c r="H149" s="66">
        <f t="shared" si="5"/>
        <v>3.8363636363636364E-2</v>
      </c>
      <c r="I149" s="44">
        <v>5500</v>
      </c>
      <c r="J149" s="27">
        <v>2.11</v>
      </c>
    </row>
    <row r="150" spans="1:10">
      <c r="A150" s="48" t="s">
        <v>304</v>
      </c>
      <c r="B150" s="48" t="s">
        <v>269</v>
      </c>
      <c r="C150" s="48" t="s">
        <v>386</v>
      </c>
      <c r="D150" s="48" t="s">
        <v>271</v>
      </c>
      <c r="E150" s="48" t="s">
        <v>305</v>
      </c>
      <c r="F150" s="65">
        <f t="shared" si="4"/>
        <v>5.5</v>
      </c>
      <c r="G150" s="65">
        <f t="shared" si="4"/>
        <v>2.1099999999999999E-3</v>
      </c>
      <c r="H150" s="66">
        <f t="shared" si="5"/>
        <v>3.8363636363636364E-2</v>
      </c>
      <c r="I150" s="45">
        <v>5500</v>
      </c>
      <c r="J150" s="28">
        <v>2.11</v>
      </c>
    </row>
    <row r="151" spans="1:10">
      <c r="A151" s="48" t="s">
        <v>387</v>
      </c>
      <c r="B151" s="48" t="s">
        <v>269</v>
      </c>
      <c r="C151" s="48" t="s">
        <v>388</v>
      </c>
      <c r="D151" s="48" t="s">
        <v>271</v>
      </c>
      <c r="E151" s="48" t="s">
        <v>269</v>
      </c>
      <c r="F151" s="65">
        <f t="shared" si="4"/>
        <v>25785.740530000003</v>
      </c>
      <c r="G151" s="65">
        <f t="shared" si="4"/>
        <v>12223.450580000001</v>
      </c>
      <c r="H151" s="66">
        <f t="shared" si="5"/>
        <v>47.403915221200741</v>
      </c>
      <c r="I151" s="44">
        <v>25785740.530000001</v>
      </c>
      <c r="J151" s="27">
        <v>12223450.58</v>
      </c>
    </row>
    <row r="152" spans="1:10">
      <c r="A152" s="48" t="s">
        <v>389</v>
      </c>
      <c r="B152" s="48" t="s">
        <v>269</v>
      </c>
      <c r="C152" s="48" t="s">
        <v>390</v>
      </c>
      <c r="D152" s="48" t="s">
        <v>271</v>
      </c>
      <c r="E152" s="48" t="s">
        <v>269</v>
      </c>
      <c r="F152" s="65">
        <f t="shared" si="4"/>
        <v>21018.94053</v>
      </c>
      <c r="G152" s="65">
        <f t="shared" si="4"/>
        <v>9327.9154299999991</v>
      </c>
      <c r="H152" s="66">
        <f t="shared" si="5"/>
        <v>44.378618497380558</v>
      </c>
      <c r="I152" s="44">
        <v>21018940.530000001</v>
      </c>
      <c r="J152" s="27">
        <v>9327915.4299999997</v>
      </c>
    </row>
    <row r="153" spans="1:10" ht="25.5">
      <c r="A153" s="48" t="s">
        <v>322</v>
      </c>
      <c r="B153" s="48" t="s">
        <v>269</v>
      </c>
      <c r="C153" s="48" t="s">
        <v>390</v>
      </c>
      <c r="D153" s="48" t="s">
        <v>271</v>
      </c>
      <c r="E153" s="48" t="s">
        <v>323</v>
      </c>
      <c r="F153" s="65">
        <f t="shared" si="4"/>
        <v>21018.94053</v>
      </c>
      <c r="G153" s="65">
        <f t="shared" si="4"/>
        <v>9327.9154299999991</v>
      </c>
      <c r="H153" s="66">
        <f t="shared" si="5"/>
        <v>44.378618497380558</v>
      </c>
      <c r="I153" s="44">
        <v>21018940.530000001</v>
      </c>
      <c r="J153" s="27">
        <v>9327915.4299999997</v>
      </c>
    </row>
    <row r="154" spans="1:10">
      <c r="A154" s="48" t="s">
        <v>324</v>
      </c>
      <c r="B154" s="48" t="s">
        <v>269</v>
      </c>
      <c r="C154" s="48" t="s">
        <v>390</v>
      </c>
      <c r="D154" s="48" t="s">
        <v>271</v>
      </c>
      <c r="E154" s="48" t="s">
        <v>325</v>
      </c>
      <c r="F154" s="65">
        <f t="shared" si="4"/>
        <v>21018.94053</v>
      </c>
      <c r="G154" s="65">
        <f t="shared" si="4"/>
        <v>9327.9154299999991</v>
      </c>
      <c r="H154" s="66">
        <f t="shared" si="5"/>
        <v>44.378618497380558</v>
      </c>
      <c r="I154" s="44">
        <v>21018940.530000001</v>
      </c>
      <c r="J154" s="27">
        <v>9327915.4299999997</v>
      </c>
    </row>
    <row r="155" spans="1:10" ht="51">
      <c r="A155" s="48" t="s">
        <v>326</v>
      </c>
      <c r="B155" s="48" t="s">
        <v>269</v>
      </c>
      <c r="C155" s="48" t="s">
        <v>390</v>
      </c>
      <c r="D155" s="48" t="s">
        <v>271</v>
      </c>
      <c r="E155" s="48" t="s">
        <v>327</v>
      </c>
      <c r="F155" s="65">
        <f t="shared" si="4"/>
        <v>20662.612670000002</v>
      </c>
      <c r="G155" s="65">
        <f t="shared" si="4"/>
        <v>8971.5875699999997</v>
      </c>
      <c r="H155" s="66">
        <f t="shared" si="5"/>
        <v>43.419424800164919</v>
      </c>
      <c r="I155" s="45">
        <v>20662612.670000002</v>
      </c>
      <c r="J155" s="28">
        <v>8971587.5700000003</v>
      </c>
    </row>
    <row r="156" spans="1:10">
      <c r="A156" s="48" t="s">
        <v>373</v>
      </c>
      <c r="B156" s="48" t="s">
        <v>269</v>
      </c>
      <c r="C156" s="48" t="s">
        <v>390</v>
      </c>
      <c r="D156" s="48" t="s">
        <v>271</v>
      </c>
      <c r="E156" s="48" t="s">
        <v>374</v>
      </c>
      <c r="F156" s="65">
        <f t="shared" si="4"/>
        <v>356.32785999999999</v>
      </c>
      <c r="G156" s="65">
        <f t="shared" si="4"/>
        <v>356.32785999999999</v>
      </c>
      <c r="H156" s="66">
        <f t="shared" si="5"/>
        <v>100</v>
      </c>
      <c r="I156" s="45">
        <v>356327.86</v>
      </c>
      <c r="J156" s="28">
        <v>356327.86</v>
      </c>
    </row>
    <row r="157" spans="1:10">
      <c r="A157" s="48" t="s">
        <v>391</v>
      </c>
      <c r="B157" s="48" t="s">
        <v>269</v>
      </c>
      <c r="C157" s="48" t="s">
        <v>392</v>
      </c>
      <c r="D157" s="48" t="s">
        <v>271</v>
      </c>
      <c r="E157" s="48" t="s">
        <v>269</v>
      </c>
      <c r="F157" s="65">
        <f t="shared" si="4"/>
        <v>4766.8</v>
      </c>
      <c r="G157" s="65">
        <f t="shared" si="4"/>
        <v>2895.5351499999997</v>
      </c>
      <c r="H157" s="66">
        <f t="shared" si="5"/>
        <v>60.74379353025089</v>
      </c>
      <c r="I157" s="44">
        <v>4766800</v>
      </c>
      <c r="J157" s="27">
        <v>2895535.15</v>
      </c>
    </row>
    <row r="158" spans="1:10" ht="25.5">
      <c r="A158" s="48" t="s">
        <v>322</v>
      </c>
      <c r="B158" s="48" t="s">
        <v>269</v>
      </c>
      <c r="C158" s="48" t="s">
        <v>392</v>
      </c>
      <c r="D158" s="48" t="s">
        <v>271</v>
      </c>
      <c r="E158" s="48" t="s">
        <v>323</v>
      </c>
      <c r="F158" s="65">
        <f t="shared" si="4"/>
        <v>4766.8</v>
      </c>
      <c r="G158" s="65">
        <f t="shared" si="4"/>
        <v>2895.5351499999997</v>
      </c>
      <c r="H158" s="66">
        <f t="shared" si="5"/>
        <v>60.74379353025089</v>
      </c>
      <c r="I158" s="44">
        <v>4766800</v>
      </c>
      <c r="J158" s="27">
        <v>2895535.15</v>
      </c>
    </row>
    <row r="159" spans="1:10">
      <c r="A159" s="48" t="s">
        <v>324</v>
      </c>
      <c r="B159" s="48" t="s">
        <v>269</v>
      </c>
      <c r="C159" s="48" t="s">
        <v>392</v>
      </c>
      <c r="D159" s="48" t="s">
        <v>271</v>
      </c>
      <c r="E159" s="48" t="s">
        <v>325</v>
      </c>
      <c r="F159" s="65">
        <f t="shared" si="4"/>
        <v>4766.8</v>
      </c>
      <c r="G159" s="65">
        <f t="shared" si="4"/>
        <v>2895.5351499999997</v>
      </c>
      <c r="H159" s="66">
        <f t="shared" si="5"/>
        <v>60.74379353025089</v>
      </c>
      <c r="I159" s="44">
        <v>4766800</v>
      </c>
      <c r="J159" s="27">
        <v>2895535.15</v>
      </c>
    </row>
    <row r="160" spans="1:10" ht="51">
      <c r="A160" s="48" t="s">
        <v>326</v>
      </c>
      <c r="B160" s="48" t="s">
        <v>269</v>
      </c>
      <c r="C160" s="48" t="s">
        <v>392</v>
      </c>
      <c r="D160" s="48" t="s">
        <v>271</v>
      </c>
      <c r="E160" s="48" t="s">
        <v>327</v>
      </c>
      <c r="F160" s="65">
        <f t="shared" si="4"/>
        <v>4766.8</v>
      </c>
      <c r="G160" s="65">
        <f t="shared" si="4"/>
        <v>2895.5351499999997</v>
      </c>
      <c r="H160" s="66">
        <f t="shared" si="5"/>
        <v>60.74379353025089</v>
      </c>
      <c r="I160" s="45">
        <v>4766800</v>
      </c>
      <c r="J160" s="28">
        <v>2895535.15</v>
      </c>
    </row>
    <row r="161" spans="1:10">
      <c r="A161" s="48" t="s">
        <v>393</v>
      </c>
      <c r="B161" s="48" t="s">
        <v>269</v>
      </c>
      <c r="C161" s="48" t="s">
        <v>394</v>
      </c>
      <c r="D161" s="48" t="s">
        <v>271</v>
      </c>
      <c r="E161" s="48" t="s">
        <v>269</v>
      </c>
      <c r="F161" s="65">
        <f t="shared" si="4"/>
        <v>8134.482</v>
      </c>
      <c r="G161" s="65">
        <f t="shared" si="4"/>
        <v>1665.0771599999998</v>
      </c>
      <c r="H161" s="66">
        <f t="shared" si="5"/>
        <v>20.469369284977208</v>
      </c>
      <c r="I161" s="44">
        <v>8134482</v>
      </c>
      <c r="J161" s="27">
        <v>1665077.16</v>
      </c>
    </row>
    <row r="162" spans="1:10">
      <c r="A162" s="48" t="s">
        <v>395</v>
      </c>
      <c r="B162" s="48" t="s">
        <v>269</v>
      </c>
      <c r="C162" s="48" t="s">
        <v>396</v>
      </c>
      <c r="D162" s="48" t="s">
        <v>271</v>
      </c>
      <c r="E162" s="48" t="s">
        <v>269</v>
      </c>
      <c r="F162" s="65">
        <f t="shared" si="4"/>
        <v>1416.5</v>
      </c>
      <c r="G162" s="65">
        <f t="shared" si="4"/>
        <v>328.77215999999999</v>
      </c>
      <c r="H162" s="66">
        <f t="shared" si="5"/>
        <v>23.210177197317332</v>
      </c>
      <c r="I162" s="44">
        <v>1416500</v>
      </c>
      <c r="J162" s="27">
        <v>328772.15999999997</v>
      </c>
    </row>
    <row r="163" spans="1:10" ht="25.5">
      <c r="A163" s="48" t="s">
        <v>290</v>
      </c>
      <c r="B163" s="48" t="s">
        <v>269</v>
      </c>
      <c r="C163" s="48" t="s">
        <v>396</v>
      </c>
      <c r="D163" s="48" t="s">
        <v>271</v>
      </c>
      <c r="E163" s="48" t="s">
        <v>291</v>
      </c>
      <c r="F163" s="65">
        <f t="shared" si="4"/>
        <v>23.6</v>
      </c>
      <c r="G163" s="65">
        <f t="shared" si="4"/>
        <v>0</v>
      </c>
      <c r="H163" s="66">
        <f t="shared" si="5"/>
        <v>0</v>
      </c>
      <c r="I163" s="44">
        <v>23600</v>
      </c>
      <c r="J163" s="27">
        <v>0</v>
      </c>
    </row>
    <row r="164" spans="1:10" ht="25.5">
      <c r="A164" s="48" t="s">
        <v>292</v>
      </c>
      <c r="B164" s="48" t="s">
        <v>269</v>
      </c>
      <c r="C164" s="48" t="s">
        <v>396</v>
      </c>
      <c r="D164" s="48" t="s">
        <v>271</v>
      </c>
      <c r="E164" s="48" t="s">
        <v>293</v>
      </c>
      <c r="F164" s="65">
        <f t="shared" si="4"/>
        <v>23.6</v>
      </c>
      <c r="G164" s="65">
        <f t="shared" si="4"/>
        <v>0</v>
      </c>
      <c r="H164" s="66">
        <f t="shared" si="5"/>
        <v>0</v>
      </c>
      <c r="I164" s="44">
        <v>23600</v>
      </c>
      <c r="J164" s="27">
        <v>0</v>
      </c>
    </row>
    <row r="165" spans="1:10">
      <c r="A165" s="48" t="s">
        <v>294</v>
      </c>
      <c r="B165" s="48" t="s">
        <v>269</v>
      </c>
      <c r="C165" s="48" t="s">
        <v>396</v>
      </c>
      <c r="D165" s="48" t="s">
        <v>271</v>
      </c>
      <c r="E165" s="48" t="s">
        <v>295</v>
      </c>
      <c r="F165" s="65">
        <f t="shared" si="4"/>
        <v>23.6</v>
      </c>
      <c r="G165" s="65">
        <f t="shared" si="4"/>
        <v>0</v>
      </c>
      <c r="H165" s="66">
        <f t="shared" si="5"/>
        <v>0</v>
      </c>
      <c r="I165" s="45">
        <v>23600</v>
      </c>
      <c r="J165" s="28">
        <v>0</v>
      </c>
    </row>
    <row r="166" spans="1:10">
      <c r="A166" s="48" t="s">
        <v>338</v>
      </c>
      <c r="B166" s="48" t="s">
        <v>269</v>
      </c>
      <c r="C166" s="48" t="s">
        <v>396</v>
      </c>
      <c r="D166" s="48" t="s">
        <v>271</v>
      </c>
      <c r="E166" s="48" t="s">
        <v>339</v>
      </c>
      <c r="F166" s="65">
        <f t="shared" si="4"/>
        <v>1392.9</v>
      </c>
      <c r="G166" s="65">
        <f t="shared" si="4"/>
        <v>328.77215999999999</v>
      </c>
      <c r="H166" s="66">
        <f t="shared" si="5"/>
        <v>23.603428817574841</v>
      </c>
      <c r="I166" s="44">
        <v>1392900</v>
      </c>
      <c r="J166" s="27">
        <v>328772.15999999997</v>
      </c>
    </row>
    <row r="167" spans="1:10">
      <c r="A167" s="48" t="s">
        <v>397</v>
      </c>
      <c r="B167" s="48" t="s">
        <v>269</v>
      </c>
      <c r="C167" s="48" t="s">
        <v>396</v>
      </c>
      <c r="D167" s="48" t="s">
        <v>271</v>
      </c>
      <c r="E167" s="48" t="s">
        <v>398</v>
      </c>
      <c r="F167" s="65">
        <f t="shared" si="4"/>
        <v>1392.9</v>
      </c>
      <c r="G167" s="65">
        <f t="shared" si="4"/>
        <v>328.77215999999999</v>
      </c>
      <c r="H167" s="66">
        <f t="shared" si="5"/>
        <v>23.603428817574841</v>
      </c>
      <c r="I167" s="44">
        <v>1392900</v>
      </c>
      <c r="J167" s="27">
        <v>328772.15999999997</v>
      </c>
    </row>
    <row r="168" spans="1:10">
      <c r="A168" s="48" t="s">
        <v>399</v>
      </c>
      <c r="B168" s="48" t="s">
        <v>269</v>
      </c>
      <c r="C168" s="48" t="s">
        <v>396</v>
      </c>
      <c r="D168" s="48" t="s">
        <v>271</v>
      </c>
      <c r="E168" s="48" t="s">
        <v>400</v>
      </c>
      <c r="F168" s="65">
        <f t="shared" si="4"/>
        <v>1392.9</v>
      </c>
      <c r="G168" s="65">
        <f t="shared" si="4"/>
        <v>328.77215999999999</v>
      </c>
      <c r="H168" s="66">
        <f t="shared" si="5"/>
        <v>23.603428817574841</v>
      </c>
      <c r="I168" s="45">
        <v>1392900</v>
      </c>
      <c r="J168" s="28">
        <v>328772.15999999997</v>
      </c>
    </row>
    <row r="169" spans="1:10">
      <c r="A169" s="48" t="s">
        <v>401</v>
      </c>
      <c r="B169" s="48" t="s">
        <v>269</v>
      </c>
      <c r="C169" s="48" t="s">
        <v>402</v>
      </c>
      <c r="D169" s="48" t="s">
        <v>271</v>
      </c>
      <c r="E169" s="48" t="s">
        <v>269</v>
      </c>
      <c r="F169" s="65">
        <f t="shared" si="4"/>
        <v>1588.8150000000001</v>
      </c>
      <c r="G169" s="65">
        <f t="shared" si="4"/>
        <v>639.16</v>
      </c>
      <c r="H169" s="66">
        <f t="shared" si="5"/>
        <v>40.228723923175444</v>
      </c>
      <c r="I169" s="44">
        <v>1588815</v>
      </c>
      <c r="J169" s="27">
        <v>639160</v>
      </c>
    </row>
    <row r="170" spans="1:10" ht="25.5">
      <c r="A170" s="48" t="s">
        <v>322</v>
      </c>
      <c r="B170" s="48" t="s">
        <v>269</v>
      </c>
      <c r="C170" s="48" t="s">
        <v>402</v>
      </c>
      <c r="D170" s="48" t="s">
        <v>271</v>
      </c>
      <c r="E170" s="48" t="s">
        <v>323</v>
      </c>
      <c r="F170" s="65">
        <f t="shared" si="4"/>
        <v>1588.8150000000001</v>
      </c>
      <c r="G170" s="65">
        <f t="shared" si="4"/>
        <v>639.16</v>
      </c>
      <c r="H170" s="66">
        <f t="shared" si="5"/>
        <v>40.228723923175444</v>
      </c>
      <c r="I170" s="44">
        <v>1588815</v>
      </c>
      <c r="J170" s="27">
        <v>639160</v>
      </c>
    </row>
    <row r="171" spans="1:10">
      <c r="A171" s="48" t="s">
        <v>324</v>
      </c>
      <c r="B171" s="48" t="s">
        <v>269</v>
      </c>
      <c r="C171" s="48" t="s">
        <v>402</v>
      </c>
      <c r="D171" s="48" t="s">
        <v>271</v>
      </c>
      <c r="E171" s="48" t="s">
        <v>325</v>
      </c>
      <c r="F171" s="65">
        <f t="shared" si="4"/>
        <v>1588.8150000000001</v>
      </c>
      <c r="G171" s="65">
        <f t="shared" si="4"/>
        <v>639.16</v>
      </c>
      <c r="H171" s="66">
        <f t="shared" si="5"/>
        <v>40.228723923175444</v>
      </c>
      <c r="I171" s="44">
        <v>1588815</v>
      </c>
      <c r="J171" s="27">
        <v>639160</v>
      </c>
    </row>
    <row r="172" spans="1:10">
      <c r="A172" s="48" t="s">
        <v>373</v>
      </c>
      <c r="B172" s="48" t="s">
        <v>269</v>
      </c>
      <c r="C172" s="48" t="s">
        <v>402</v>
      </c>
      <c r="D172" s="48" t="s">
        <v>271</v>
      </c>
      <c r="E172" s="48" t="s">
        <v>374</v>
      </c>
      <c r="F172" s="65">
        <f t="shared" si="4"/>
        <v>1588.8150000000001</v>
      </c>
      <c r="G172" s="65">
        <f t="shared" si="4"/>
        <v>639.16</v>
      </c>
      <c r="H172" s="66">
        <f t="shared" si="5"/>
        <v>40.228723923175444</v>
      </c>
      <c r="I172" s="45">
        <v>1588815</v>
      </c>
      <c r="J172" s="28">
        <v>639160</v>
      </c>
    </row>
    <row r="173" spans="1:10">
      <c r="A173" s="48" t="s">
        <v>403</v>
      </c>
      <c r="B173" s="48" t="s">
        <v>269</v>
      </c>
      <c r="C173" s="48" t="s">
        <v>404</v>
      </c>
      <c r="D173" s="48" t="s">
        <v>271</v>
      </c>
      <c r="E173" s="48" t="s">
        <v>269</v>
      </c>
      <c r="F173" s="65">
        <f t="shared" si="4"/>
        <v>5109.1670000000004</v>
      </c>
      <c r="G173" s="65">
        <f t="shared" si="4"/>
        <v>697.14499999999998</v>
      </c>
      <c r="H173" s="66">
        <f t="shared" si="5"/>
        <v>13.644983614745806</v>
      </c>
      <c r="I173" s="44">
        <v>5109167</v>
      </c>
      <c r="J173" s="27">
        <v>697145</v>
      </c>
    </row>
    <row r="174" spans="1:10">
      <c r="A174" s="48" t="s">
        <v>338</v>
      </c>
      <c r="B174" s="48" t="s">
        <v>269</v>
      </c>
      <c r="C174" s="48" t="s">
        <v>404</v>
      </c>
      <c r="D174" s="48" t="s">
        <v>271</v>
      </c>
      <c r="E174" s="48" t="s">
        <v>339</v>
      </c>
      <c r="F174" s="65">
        <f t="shared" si="4"/>
        <v>3805.7</v>
      </c>
      <c r="G174" s="65">
        <f t="shared" si="4"/>
        <v>697.14499999999998</v>
      </c>
      <c r="H174" s="66">
        <f t="shared" si="5"/>
        <v>18.318443387550253</v>
      </c>
      <c r="I174" s="44">
        <v>3805700</v>
      </c>
      <c r="J174" s="27">
        <v>697145</v>
      </c>
    </row>
    <row r="175" spans="1:10">
      <c r="A175" s="48" t="s">
        <v>397</v>
      </c>
      <c r="B175" s="48" t="s">
        <v>269</v>
      </c>
      <c r="C175" s="48" t="s">
        <v>404</v>
      </c>
      <c r="D175" s="48" t="s">
        <v>271</v>
      </c>
      <c r="E175" s="48" t="s">
        <v>398</v>
      </c>
      <c r="F175" s="65">
        <f t="shared" si="4"/>
        <v>3050.72</v>
      </c>
      <c r="G175" s="65">
        <f t="shared" si="4"/>
        <v>508.4</v>
      </c>
      <c r="H175" s="66">
        <f t="shared" si="5"/>
        <v>16.664918445481721</v>
      </c>
      <c r="I175" s="44">
        <v>3050720</v>
      </c>
      <c r="J175" s="27">
        <v>508400</v>
      </c>
    </row>
    <row r="176" spans="1:10" ht="25.5">
      <c r="A176" s="48" t="s">
        <v>405</v>
      </c>
      <c r="B176" s="48" t="s">
        <v>269</v>
      </c>
      <c r="C176" s="48" t="s">
        <v>404</v>
      </c>
      <c r="D176" s="48" t="s">
        <v>271</v>
      </c>
      <c r="E176" s="48" t="s">
        <v>406</v>
      </c>
      <c r="F176" s="65">
        <f t="shared" ref="F176:G205" si="6">I176/1000</f>
        <v>3050.72</v>
      </c>
      <c r="G176" s="65">
        <f t="shared" si="6"/>
        <v>508.4</v>
      </c>
      <c r="H176" s="66">
        <f t="shared" ref="H176:H205" si="7">G176/F176*100</f>
        <v>16.664918445481721</v>
      </c>
      <c r="I176" s="45">
        <v>3050720</v>
      </c>
      <c r="J176" s="28">
        <v>508400</v>
      </c>
    </row>
    <row r="177" spans="1:10" ht="25.5">
      <c r="A177" s="48" t="s">
        <v>407</v>
      </c>
      <c r="B177" s="48" t="s">
        <v>269</v>
      </c>
      <c r="C177" s="48" t="s">
        <v>404</v>
      </c>
      <c r="D177" s="48" t="s">
        <v>271</v>
      </c>
      <c r="E177" s="48" t="s">
        <v>408</v>
      </c>
      <c r="F177" s="65">
        <f t="shared" si="6"/>
        <v>754.98</v>
      </c>
      <c r="G177" s="65">
        <f t="shared" si="6"/>
        <v>188.745</v>
      </c>
      <c r="H177" s="66">
        <f t="shared" si="7"/>
        <v>25</v>
      </c>
      <c r="I177" s="44">
        <v>754980</v>
      </c>
      <c r="J177" s="27">
        <v>188745</v>
      </c>
    </row>
    <row r="178" spans="1:10" ht="25.5">
      <c r="A178" s="48" t="s">
        <v>409</v>
      </c>
      <c r="B178" s="48" t="s">
        <v>269</v>
      </c>
      <c r="C178" s="48" t="s">
        <v>404</v>
      </c>
      <c r="D178" s="48" t="s">
        <v>271</v>
      </c>
      <c r="E178" s="48" t="s">
        <v>410</v>
      </c>
      <c r="F178" s="65">
        <f t="shared" si="6"/>
        <v>754.98</v>
      </c>
      <c r="G178" s="65">
        <f t="shared" si="6"/>
        <v>188.745</v>
      </c>
      <c r="H178" s="66">
        <f t="shared" si="7"/>
        <v>25</v>
      </c>
      <c r="I178" s="45">
        <v>754980</v>
      </c>
      <c r="J178" s="28">
        <v>188745</v>
      </c>
    </row>
    <row r="179" spans="1:10" ht="25.5">
      <c r="A179" s="48" t="s">
        <v>357</v>
      </c>
      <c r="B179" s="48" t="s">
        <v>269</v>
      </c>
      <c r="C179" s="48" t="s">
        <v>404</v>
      </c>
      <c r="D179" s="48" t="s">
        <v>271</v>
      </c>
      <c r="E179" s="48" t="s">
        <v>358</v>
      </c>
      <c r="F179" s="65">
        <f t="shared" si="6"/>
        <v>1303.4670000000001</v>
      </c>
      <c r="G179" s="65">
        <f t="shared" si="6"/>
        <v>0</v>
      </c>
      <c r="H179" s="66">
        <f t="shared" si="7"/>
        <v>0</v>
      </c>
      <c r="I179" s="44">
        <v>1303467</v>
      </c>
      <c r="J179" s="27">
        <v>0</v>
      </c>
    </row>
    <row r="180" spans="1:10">
      <c r="A180" s="48" t="s">
        <v>359</v>
      </c>
      <c r="B180" s="48" t="s">
        <v>269</v>
      </c>
      <c r="C180" s="48" t="s">
        <v>404</v>
      </c>
      <c r="D180" s="48" t="s">
        <v>271</v>
      </c>
      <c r="E180" s="48" t="s">
        <v>360</v>
      </c>
      <c r="F180" s="65">
        <f t="shared" si="6"/>
        <v>1303.4670000000001</v>
      </c>
      <c r="G180" s="65">
        <f t="shared" si="6"/>
        <v>0</v>
      </c>
      <c r="H180" s="66">
        <f t="shared" si="7"/>
        <v>0</v>
      </c>
      <c r="I180" s="44">
        <v>1303467</v>
      </c>
      <c r="J180" s="27">
        <v>0</v>
      </c>
    </row>
    <row r="181" spans="1:10" ht="38.25">
      <c r="A181" s="48" t="s">
        <v>361</v>
      </c>
      <c r="B181" s="48" t="s">
        <v>269</v>
      </c>
      <c r="C181" s="48" t="s">
        <v>404</v>
      </c>
      <c r="D181" s="48" t="s">
        <v>271</v>
      </c>
      <c r="E181" s="48" t="s">
        <v>362</v>
      </c>
      <c r="F181" s="65">
        <f t="shared" si="6"/>
        <v>1303.4670000000001</v>
      </c>
      <c r="G181" s="65">
        <f t="shared" si="6"/>
        <v>0</v>
      </c>
      <c r="H181" s="66">
        <f t="shared" si="7"/>
        <v>0</v>
      </c>
      <c r="I181" s="45">
        <v>1303467</v>
      </c>
      <c r="J181" s="28">
        <v>0</v>
      </c>
    </row>
    <row r="182" spans="1:10">
      <c r="A182" s="48" t="s">
        <v>411</v>
      </c>
      <c r="B182" s="48" t="s">
        <v>269</v>
      </c>
      <c r="C182" s="48" t="s">
        <v>412</v>
      </c>
      <c r="D182" s="48" t="s">
        <v>271</v>
      </c>
      <c r="E182" s="48" t="s">
        <v>269</v>
      </c>
      <c r="F182" s="65">
        <f t="shared" si="6"/>
        <v>20</v>
      </c>
      <c r="G182" s="65">
        <f t="shared" si="6"/>
        <v>0</v>
      </c>
      <c r="H182" s="66">
        <f t="shared" si="7"/>
        <v>0</v>
      </c>
      <c r="I182" s="44">
        <v>20000</v>
      </c>
      <c r="J182" s="27">
        <v>0</v>
      </c>
    </row>
    <row r="183" spans="1:10" ht="25.5">
      <c r="A183" s="48" t="s">
        <v>322</v>
      </c>
      <c r="B183" s="48" t="s">
        <v>269</v>
      </c>
      <c r="C183" s="48" t="s">
        <v>412</v>
      </c>
      <c r="D183" s="48" t="s">
        <v>271</v>
      </c>
      <c r="E183" s="48" t="s">
        <v>323</v>
      </c>
      <c r="F183" s="65">
        <f t="shared" si="6"/>
        <v>20</v>
      </c>
      <c r="G183" s="65">
        <f t="shared" si="6"/>
        <v>0</v>
      </c>
      <c r="H183" s="66">
        <f t="shared" si="7"/>
        <v>0</v>
      </c>
      <c r="I183" s="44">
        <v>20000</v>
      </c>
      <c r="J183" s="27">
        <v>0</v>
      </c>
    </row>
    <row r="184" spans="1:10" ht="51">
      <c r="A184" s="48" t="s">
        <v>377</v>
      </c>
      <c r="B184" s="48" t="s">
        <v>269</v>
      </c>
      <c r="C184" s="48" t="s">
        <v>412</v>
      </c>
      <c r="D184" s="48" t="s">
        <v>271</v>
      </c>
      <c r="E184" s="48" t="s">
        <v>378</v>
      </c>
      <c r="F184" s="65">
        <f t="shared" si="6"/>
        <v>20</v>
      </c>
      <c r="G184" s="65">
        <f t="shared" si="6"/>
        <v>0</v>
      </c>
      <c r="H184" s="66">
        <f t="shared" si="7"/>
        <v>0</v>
      </c>
      <c r="I184" s="44">
        <v>20000</v>
      </c>
      <c r="J184" s="28">
        <v>0</v>
      </c>
    </row>
    <row r="185" spans="1:10" ht="25.5">
      <c r="A185" s="48" t="s">
        <v>379</v>
      </c>
      <c r="B185" s="48" t="s">
        <v>269</v>
      </c>
      <c r="C185" s="48" t="s">
        <v>412</v>
      </c>
      <c r="D185" s="48" t="s">
        <v>271</v>
      </c>
      <c r="E185" s="48" t="s">
        <v>380</v>
      </c>
      <c r="F185" s="65">
        <f t="shared" si="6"/>
        <v>20</v>
      </c>
      <c r="G185" s="65">
        <f t="shared" si="6"/>
        <v>0</v>
      </c>
      <c r="H185" s="66">
        <f t="shared" si="7"/>
        <v>0</v>
      </c>
      <c r="I185" s="45">
        <v>20000</v>
      </c>
      <c r="J185" s="28">
        <v>0</v>
      </c>
    </row>
    <row r="186" spans="1:10">
      <c r="A186" s="48" t="s">
        <v>413</v>
      </c>
      <c r="B186" s="48" t="s">
        <v>269</v>
      </c>
      <c r="C186" s="48" t="s">
        <v>414</v>
      </c>
      <c r="D186" s="48" t="s">
        <v>271</v>
      </c>
      <c r="E186" s="48" t="s">
        <v>269</v>
      </c>
      <c r="F186" s="65">
        <f t="shared" si="6"/>
        <v>110</v>
      </c>
      <c r="G186" s="65">
        <f t="shared" si="6"/>
        <v>38.56</v>
      </c>
      <c r="H186" s="66">
        <f t="shared" si="7"/>
        <v>35.054545454545455</v>
      </c>
      <c r="I186" s="44">
        <v>110000</v>
      </c>
      <c r="J186" s="27">
        <v>38560</v>
      </c>
    </row>
    <row r="187" spans="1:10">
      <c r="A187" s="48" t="s">
        <v>415</v>
      </c>
      <c r="B187" s="48" t="s">
        <v>269</v>
      </c>
      <c r="C187" s="48" t="s">
        <v>416</v>
      </c>
      <c r="D187" s="48" t="s">
        <v>271</v>
      </c>
      <c r="E187" s="48" t="s">
        <v>269</v>
      </c>
      <c r="F187" s="65">
        <f t="shared" si="6"/>
        <v>110</v>
      </c>
      <c r="G187" s="65">
        <f t="shared" si="6"/>
        <v>38.56</v>
      </c>
      <c r="H187" s="66">
        <f t="shared" si="7"/>
        <v>35.054545454545455</v>
      </c>
      <c r="I187" s="44">
        <v>110000</v>
      </c>
      <c r="J187" s="27">
        <v>38560</v>
      </c>
    </row>
    <row r="188" spans="1:10" ht="25.5">
      <c r="A188" s="48" t="s">
        <v>290</v>
      </c>
      <c r="B188" s="48" t="s">
        <v>269</v>
      </c>
      <c r="C188" s="48" t="s">
        <v>416</v>
      </c>
      <c r="D188" s="48" t="s">
        <v>271</v>
      </c>
      <c r="E188" s="48" t="s">
        <v>291</v>
      </c>
      <c r="F188" s="65">
        <f t="shared" si="6"/>
        <v>110</v>
      </c>
      <c r="G188" s="65">
        <f t="shared" si="6"/>
        <v>38.56</v>
      </c>
      <c r="H188" s="66">
        <f t="shared" si="7"/>
        <v>35.054545454545455</v>
      </c>
      <c r="I188" s="44">
        <v>110000</v>
      </c>
      <c r="J188" s="27">
        <v>38560</v>
      </c>
    </row>
    <row r="189" spans="1:10" ht="25.5">
      <c r="A189" s="48" t="s">
        <v>292</v>
      </c>
      <c r="B189" s="48" t="s">
        <v>269</v>
      </c>
      <c r="C189" s="48" t="s">
        <v>416</v>
      </c>
      <c r="D189" s="48" t="s">
        <v>271</v>
      </c>
      <c r="E189" s="48" t="s">
        <v>293</v>
      </c>
      <c r="F189" s="65">
        <f t="shared" si="6"/>
        <v>110</v>
      </c>
      <c r="G189" s="65">
        <f t="shared" si="6"/>
        <v>38.56</v>
      </c>
      <c r="H189" s="66">
        <f t="shared" si="7"/>
        <v>35.054545454545455</v>
      </c>
      <c r="I189" s="44">
        <v>110000</v>
      </c>
      <c r="J189" s="27">
        <v>38560</v>
      </c>
    </row>
    <row r="190" spans="1:10">
      <c r="A190" s="48" t="s">
        <v>294</v>
      </c>
      <c r="B190" s="48" t="s">
        <v>269</v>
      </c>
      <c r="C190" s="48" t="s">
        <v>416</v>
      </c>
      <c r="D190" s="48" t="s">
        <v>271</v>
      </c>
      <c r="E190" s="48" t="s">
        <v>295</v>
      </c>
      <c r="F190" s="65">
        <f t="shared" si="6"/>
        <v>110</v>
      </c>
      <c r="G190" s="65">
        <f t="shared" si="6"/>
        <v>38.56</v>
      </c>
      <c r="H190" s="66">
        <f t="shared" si="7"/>
        <v>35.054545454545455</v>
      </c>
      <c r="I190" s="45">
        <v>110000</v>
      </c>
      <c r="J190" s="28">
        <v>38560</v>
      </c>
    </row>
    <row r="191" spans="1:10">
      <c r="A191" s="48" t="s">
        <v>417</v>
      </c>
      <c r="B191" s="48" t="s">
        <v>269</v>
      </c>
      <c r="C191" s="48" t="s">
        <v>418</v>
      </c>
      <c r="D191" s="48" t="s">
        <v>271</v>
      </c>
      <c r="E191" s="48" t="s">
        <v>269</v>
      </c>
      <c r="F191" s="65">
        <f t="shared" si="6"/>
        <v>1400</v>
      </c>
      <c r="G191" s="65">
        <f t="shared" si="6"/>
        <v>234</v>
      </c>
      <c r="H191" s="66">
        <f t="shared" si="7"/>
        <v>16.714285714285715</v>
      </c>
      <c r="I191" s="44">
        <v>1400000</v>
      </c>
      <c r="J191" s="27">
        <v>234000</v>
      </c>
    </row>
    <row r="192" spans="1:10">
      <c r="A192" s="48" t="s">
        <v>419</v>
      </c>
      <c r="B192" s="48" t="s">
        <v>269</v>
      </c>
      <c r="C192" s="48" t="s">
        <v>420</v>
      </c>
      <c r="D192" s="48" t="s">
        <v>271</v>
      </c>
      <c r="E192" s="48" t="s">
        <v>269</v>
      </c>
      <c r="F192" s="65">
        <f t="shared" si="6"/>
        <v>1400</v>
      </c>
      <c r="G192" s="65">
        <f t="shared" si="6"/>
        <v>234</v>
      </c>
      <c r="H192" s="66">
        <f t="shared" si="7"/>
        <v>16.714285714285715</v>
      </c>
      <c r="I192" s="44">
        <v>1400000</v>
      </c>
      <c r="J192" s="27">
        <v>234000</v>
      </c>
    </row>
    <row r="193" spans="1:10" ht="25.5">
      <c r="A193" s="48" t="s">
        <v>322</v>
      </c>
      <c r="B193" s="48" t="s">
        <v>269</v>
      </c>
      <c r="C193" s="48" t="s">
        <v>420</v>
      </c>
      <c r="D193" s="48" t="s">
        <v>271</v>
      </c>
      <c r="E193" s="48" t="s">
        <v>323</v>
      </c>
      <c r="F193" s="65">
        <f t="shared" si="6"/>
        <v>1400</v>
      </c>
      <c r="G193" s="65">
        <f t="shared" si="6"/>
        <v>234</v>
      </c>
      <c r="H193" s="66">
        <f t="shared" si="7"/>
        <v>16.714285714285715</v>
      </c>
      <c r="I193" s="44">
        <v>1400000</v>
      </c>
      <c r="J193" s="27">
        <v>234000</v>
      </c>
    </row>
    <row r="194" spans="1:10" ht="51">
      <c r="A194" s="48" t="s">
        <v>377</v>
      </c>
      <c r="B194" s="48" t="s">
        <v>269</v>
      </c>
      <c r="C194" s="48" t="s">
        <v>420</v>
      </c>
      <c r="D194" s="48" t="s">
        <v>271</v>
      </c>
      <c r="E194" s="48" t="s">
        <v>378</v>
      </c>
      <c r="F194" s="65">
        <f t="shared" si="6"/>
        <v>1400</v>
      </c>
      <c r="G194" s="65">
        <f t="shared" si="6"/>
        <v>234</v>
      </c>
      <c r="H194" s="66">
        <f t="shared" si="7"/>
        <v>16.714285714285715</v>
      </c>
      <c r="I194" s="44">
        <v>1400000</v>
      </c>
      <c r="J194" s="27">
        <v>234000</v>
      </c>
    </row>
    <row r="195" spans="1:10" ht="25.5">
      <c r="A195" s="48" t="s">
        <v>379</v>
      </c>
      <c r="B195" s="48" t="s">
        <v>269</v>
      </c>
      <c r="C195" s="48" t="s">
        <v>420</v>
      </c>
      <c r="D195" s="48" t="s">
        <v>271</v>
      </c>
      <c r="E195" s="48" t="s">
        <v>380</v>
      </c>
      <c r="F195" s="65">
        <f t="shared" si="6"/>
        <v>1400</v>
      </c>
      <c r="G195" s="65">
        <f t="shared" si="6"/>
        <v>234</v>
      </c>
      <c r="H195" s="66">
        <f t="shared" si="7"/>
        <v>16.714285714285715</v>
      </c>
      <c r="I195" s="45">
        <v>1400000</v>
      </c>
      <c r="J195" s="28">
        <v>234000</v>
      </c>
    </row>
    <row r="196" spans="1:10" ht="25.5">
      <c r="A196" s="48" t="s">
        <v>421</v>
      </c>
      <c r="B196" s="48" t="s">
        <v>269</v>
      </c>
      <c r="C196" s="48" t="s">
        <v>422</v>
      </c>
      <c r="D196" s="48" t="s">
        <v>271</v>
      </c>
      <c r="E196" s="48" t="s">
        <v>269</v>
      </c>
      <c r="F196" s="65">
        <f t="shared" si="6"/>
        <v>62</v>
      </c>
      <c r="G196" s="65">
        <f t="shared" si="6"/>
        <v>0</v>
      </c>
      <c r="H196" s="66">
        <f t="shared" si="7"/>
        <v>0</v>
      </c>
      <c r="I196" s="44">
        <v>62000</v>
      </c>
      <c r="J196" s="27">
        <v>0</v>
      </c>
    </row>
    <row r="197" spans="1:10" ht="25.5">
      <c r="A197" s="48" t="s">
        <v>423</v>
      </c>
      <c r="B197" s="48" t="s">
        <v>269</v>
      </c>
      <c r="C197" s="48" t="s">
        <v>424</v>
      </c>
      <c r="D197" s="48" t="s">
        <v>271</v>
      </c>
      <c r="E197" s="48" t="s">
        <v>269</v>
      </c>
      <c r="F197" s="65">
        <f t="shared" si="6"/>
        <v>62</v>
      </c>
      <c r="G197" s="65">
        <f t="shared" si="6"/>
        <v>0</v>
      </c>
      <c r="H197" s="66">
        <f t="shared" si="7"/>
        <v>0</v>
      </c>
      <c r="I197" s="44">
        <v>62000</v>
      </c>
      <c r="J197" s="27">
        <v>0</v>
      </c>
    </row>
    <row r="198" spans="1:10">
      <c r="A198" s="48" t="s">
        <v>425</v>
      </c>
      <c r="B198" s="48" t="s">
        <v>269</v>
      </c>
      <c r="C198" s="48" t="s">
        <v>424</v>
      </c>
      <c r="D198" s="48" t="s">
        <v>271</v>
      </c>
      <c r="E198" s="48" t="s">
        <v>426</v>
      </c>
      <c r="F198" s="65">
        <f t="shared" si="6"/>
        <v>62</v>
      </c>
      <c r="G198" s="65">
        <f t="shared" si="6"/>
        <v>0</v>
      </c>
      <c r="H198" s="66">
        <f t="shared" si="7"/>
        <v>0</v>
      </c>
      <c r="I198" s="44">
        <v>62000</v>
      </c>
      <c r="J198" s="27">
        <v>0</v>
      </c>
    </row>
    <row r="199" spans="1:10">
      <c r="A199" s="48" t="s">
        <v>427</v>
      </c>
      <c r="B199" s="48" t="s">
        <v>269</v>
      </c>
      <c r="C199" s="48" t="s">
        <v>424</v>
      </c>
      <c r="D199" s="48" t="s">
        <v>271</v>
      </c>
      <c r="E199" s="48" t="s">
        <v>428</v>
      </c>
      <c r="F199" s="65">
        <f t="shared" si="6"/>
        <v>62</v>
      </c>
      <c r="G199" s="65">
        <f t="shared" si="6"/>
        <v>0</v>
      </c>
      <c r="H199" s="66">
        <f t="shared" si="7"/>
        <v>0</v>
      </c>
      <c r="I199" s="45">
        <v>62000</v>
      </c>
      <c r="J199" s="28">
        <v>0</v>
      </c>
    </row>
    <row r="200" spans="1:10" ht="27" customHeight="1">
      <c r="A200" s="48" t="s">
        <v>429</v>
      </c>
      <c r="B200" s="48" t="s">
        <v>269</v>
      </c>
      <c r="C200" s="48" t="s">
        <v>430</v>
      </c>
      <c r="D200" s="48" t="s">
        <v>271</v>
      </c>
      <c r="E200" s="48" t="s">
        <v>269</v>
      </c>
      <c r="F200" s="65">
        <f t="shared" si="6"/>
        <v>4420.3</v>
      </c>
      <c r="G200" s="65">
        <f t="shared" si="6"/>
        <v>617.4</v>
      </c>
      <c r="H200" s="66">
        <f t="shared" si="7"/>
        <v>13.9673777797887</v>
      </c>
      <c r="I200" s="44">
        <v>4420300</v>
      </c>
      <c r="J200" s="27">
        <v>617400</v>
      </c>
    </row>
    <row r="201" spans="1:10">
      <c r="A201" s="48" t="s">
        <v>431</v>
      </c>
      <c r="B201" s="48" t="s">
        <v>269</v>
      </c>
      <c r="C201" s="48" t="s">
        <v>432</v>
      </c>
      <c r="D201" s="48" t="s">
        <v>271</v>
      </c>
      <c r="E201" s="48" t="s">
        <v>269</v>
      </c>
      <c r="F201" s="65">
        <f t="shared" si="6"/>
        <v>4420.3</v>
      </c>
      <c r="G201" s="65">
        <f t="shared" si="6"/>
        <v>617.4</v>
      </c>
      <c r="H201" s="66">
        <f t="shared" si="7"/>
        <v>13.9673777797887</v>
      </c>
      <c r="I201" s="44">
        <v>4420300</v>
      </c>
      <c r="J201" s="27">
        <v>617400</v>
      </c>
    </row>
    <row r="202" spans="1:10" ht="63.75" customHeight="1">
      <c r="A202" s="48" t="s">
        <v>348</v>
      </c>
      <c r="B202" s="48" t="s">
        <v>269</v>
      </c>
      <c r="C202" s="48" t="s">
        <v>432</v>
      </c>
      <c r="D202" s="48" t="s">
        <v>271</v>
      </c>
      <c r="E202" s="48" t="s">
        <v>349</v>
      </c>
      <c r="F202" s="65">
        <f t="shared" si="6"/>
        <v>4420.3</v>
      </c>
      <c r="G202" s="65">
        <f t="shared" si="6"/>
        <v>617.4</v>
      </c>
      <c r="H202" s="66">
        <f t="shared" si="7"/>
        <v>13.9673777797887</v>
      </c>
      <c r="I202" s="44">
        <v>4420300</v>
      </c>
      <c r="J202" s="27">
        <v>617400</v>
      </c>
    </row>
    <row r="203" spans="1:10" ht="40.5" customHeight="1">
      <c r="A203" s="48" t="s">
        <v>433</v>
      </c>
      <c r="B203" s="48" t="s">
        <v>269</v>
      </c>
      <c r="C203" s="48" t="s">
        <v>432</v>
      </c>
      <c r="D203" s="48" t="s">
        <v>271</v>
      </c>
      <c r="E203" s="48" t="s">
        <v>434</v>
      </c>
      <c r="F203" s="65">
        <f t="shared" si="6"/>
        <v>4420.3</v>
      </c>
      <c r="G203" s="65">
        <f t="shared" si="6"/>
        <v>617.4</v>
      </c>
      <c r="H203" s="66">
        <f t="shared" si="7"/>
        <v>13.9673777797887</v>
      </c>
      <c r="I203" s="44">
        <v>4420300</v>
      </c>
      <c r="J203" s="27">
        <v>617400</v>
      </c>
    </row>
    <row r="204" spans="1:10" ht="38.25">
      <c r="A204" s="48" t="s">
        <v>435</v>
      </c>
      <c r="B204" s="48" t="s">
        <v>269</v>
      </c>
      <c r="C204" s="48" t="s">
        <v>432</v>
      </c>
      <c r="D204" s="48" t="s">
        <v>271</v>
      </c>
      <c r="E204" s="48" t="s">
        <v>436</v>
      </c>
      <c r="F204" s="65">
        <f t="shared" si="6"/>
        <v>4420.3</v>
      </c>
      <c r="G204" s="65">
        <f t="shared" si="6"/>
        <v>617.4</v>
      </c>
      <c r="H204" s="66">
        <f t="shared" si="7"/>
        <v>13.9673777797887</v>
      </c>
      <c r="I204" s="45">
        <v>4420300</v>
      </c>
      <c r="J204" s="28">
        <v>617400</v>
      </c>
    </row>
    <row r="205" spans="1:10">
      <c r="A205" s="48" t="s">
        <v>7</v>
      </c>
      <c r="B205" s="48" t="s">
        <v>269</v>
      </c>
      <c r="C205" s="48" t="s">
        <v>437</v>
      </c>
      <c r="D205" s="48" t="s">
        <v>271</v>
      </c>
      <c r="E205" s="48" t="s">
        <v>269</v>
      </c>
      <c r="F205" s="65">
        <f t="shared" si="6"/>
        <v>-5321.8921600000003</v>
      </c>
      <c r="G205" s="65">
        <f t="shared" si="6"/>
        <v>-5215.8357300000007</v>
      </c>
      <c r="H205" s="66">
        <f t="shared" si="7"/>
        <v>98.007166872017194</v>
      </c>
      <c r="I205" s="45">
        <v>-5321892.16</v>
      </c>
      <c r="J205" s="27">
        <v>-5215835.7300000004</v>
      </c>
    </row>
    <row r="206" spans="1:10" ht="20.25">
      <c r="A206" s="31"/>
      <c r="B206" s="30"/>
      <c r="C206" s="32"/>
      <c r="D206" s="32"/>
      <c r="E206" s="29"/>
    </row>
    <row r="207" spans="1:10" ht="20.25">
      <c r="A207" s="31"/>
      <c r="B207" s="30"/>
      <c r="C207" s="32"/>
      <c r="D207" s="32"/>
      <c r="E207" s="29"/>
    </row>
    <row r="208" spans="1:10" ht="20.25">
      <c r="A208" s="31"/>
      <c r="B208" s="30"/>
      <c r="C208" s="32"/>
      <c r="D208" s="32"/>
      <c r="E208" s="29"/>
    </row>
    <row r="209" spans="1:5" ht="20.25">
      <c r="A209" s="31"/>
      <c r="B209" s="30"/>
      <c r="C209" s="32"/>
      <c r="D209" s="32"/>
      <c r="E209" s="29"/>
    </row>
    <row r="210" spans="1:5" ht="20.25">
      <c r="A210" s="31"/>
      <c r="B210" s="30"/>
      <c r="C210" s="32"/>
      <c r="D210" s="32"/>
      <c r="E210" s="29"/>
    </row>
    <row r="211" spans="1:5" ht="20.25">
      <c r="A211" s="31"/>
      <c r="B211" s="30"/>
      <c r="C211" s="32"/>
      <c r="D211" s="32"/>
      <c r="E211" s="29"/>
    </row>
    <row r="212" spans="1:5" ht="20.25">
      <c r="A212" s="31"/>
      <c r="B212" s="30"/>
      <c r="C212" s="32"/>
      <c r="D212" s="32"/>
      <c r="E212" s="29"/>
    </row>
    <row r="213" spans="1:5" ht="20.25">
      <c r="A213" s="31"/>
      <c r="B213" s="30"/>
      <c r="C213" s="32"/>
      <c r="D213" s="32"/>
      <c r="E213" s="29"/>
    </row>
    <row r="214" spans="1:5" ht="20.25">
      <c r="A214" s="31"/>
      <c r="B214" s="30"/>
      <c r="C214" s="32"/>
      <c r="D214" s="32"/>
      <c r="E214" s="29"/>
    </row>
    <row r="215" spans="1:5" ht="20.25">
      <c r="A215" s="31"/>
      <c r="B215" s="30"/>
      <c r="C215" s="32"/>
      <c r="D215" s="32"/>
      <c r="E215" s="29"/>
    </row>
    <row r="216" spans="1:5" ht="20.25">
      <c r="A216" s="31"/>
      <c r="B216" s="30"/>
      <c r="C216" s="32"/>
      <c r="D216" s="32"/>
      <c r="E216" s="29"/>
    </row>
    <row r="217" spans="1:5" ht="12.95" customHeight="1">
      <c r="A217" s="33"/>
      <c r="B217" s="34"/>
      <c r="C217" s="35"/>
      <c r="D217" s="35"/>
      <c r="E217" s="29"/>
    </row>
    <row r="218" spans="1:5" ht="26.25" customHeight="1">
      <c r="A218" s="36"/>
      <c r="B218" s="37"/>
      <c r="C218" s="38"/>
      <c r="D218" s="38"/>
      <c r="E218" s="29"/>
    </row>
    <row r="219" spans="1:5" ht="12.95" customHeight="1">
      <c r="A219" s="39"/>
      <c r="B219" s="17"/>
      <c r="C219" s="40"/>
      <c r="D219" s="40"/>
      <c r="E219" s="40"/>
    </row>
    <row r="220" spans="1:5" ht="12.95" customHeight="1">
      <c r="A220" s="41"/>
      <c r="B220" s="41"/>
      <c r="C220" s="42"/>
      <c r="D220" s="42"/>
      <c r="E220" s="42"/>
    </row>
  </sheetData>
  <mergeCells count="4">
    <mergeCell ref="H1:I1"/>
    <mergeCell ref="D1:E1"/>
    <mergeCell ref="A4:A5"/>
    <mergeCell ref="B4:E4"/>
  </mergeCells>
  <pageMargins left="0.78740157480314965" right="0.59055118110236227" top="0.59055118110236227" bottom="0.39370078740157483" header="0" footer="0"/>
  <pageSetup paperSize="9" scale="62" fitToWidth="2" fitToHeight="0" orientation="portrait" r:id="rId1"/>
  <headerFooter>
    <evenFooter>&amp;R&amp;D&amp; СТР. &amp;P</evenFooter>
  </headerFooter>
  <rowBreaks count="2" manualBreakCount="2">
    <brk id="150" max="12" man="1"/>
    <brk id="2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S30"/>
  <sheetViews>
    <sheetView view="pageBreakPreview" zoomScale="80" zoomScaleNormal="148" zoomScaleSheetLayoutView="80" workbookViewId="0">
      <selection activeCell="K11" sqref="K11"/>
    </sheetView>
  </sheetViews>
  <sheetFormatPr defaultRowHeight="15"/>
  <cols>
    <col min="1" max="1" width="49.42578125" style="1" customWidth="1"/>
    <col min="2" max="2" width="26.85546875" style="1" customWidth="1"/>
    <col min="3" max="4" width="18.7109375" style="1" customWidth="1"/>
    <col min="5" max="5" width="13.5703125" style="1" customWidth="1"/>
    <col min="6" max="6" width="0.5703125" style="1" customWidth="1"/>
    <col min="7" max="7" width="17" style="1" hidden="1" customWidth="1"/>
    <col min="8" max="16384" width="9.140625" style="1"/>
  </cols>
  <sheetData>
    <row r="1" spans="1:19" ht="114.75" customHeight="1">
      <c r="A1" s="10"/>
      <c r="B1" s="11"/>
      <c r="C1" s="8"/>
      <c r="D1" s="69" t="s">
        <v>484</v>
      </c>
      <c r="E1" s="70"/>
    </row>
    <row r="2" spans="1:19" ht="42.75" customHeight="1">
      <c r="A2" s="75" t="s">
        <v>440</v>
      </c>
      <c r="B2" s="76"/>
      <c r="C2" s="76"/>
      <c r="D2" s="76"/>
      <c r="E2" s="77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spans="1:19" ht="14.1" customHeight="1">
      <c r="A3" s="82"/>
      <c r="B3" s="83"/>
      <c r="C3" s="6"/>
      <c r="D3" s="19"/>
      <c r="E3" s="3"/>
    </row>
    <row r="4" spans="1:19" ht="14.1" customHeight="1">
      <c r="A4" s="13"/>
      <c r="B4" s="14"/>
      <c r="C4" s="15"/>
      <c r="D4" s="3"/>
      <c r="E4" s="3"/>
    </row>
    <row r="5" spans="1:19" ht="11.45" customHeight="1">
      <c r="A5" s="84" t="s">
        <v>0</v>
      </c>
      <c r="B5" s="84" t="s">
        <v>8</v>
      </c>
      <c r="C5" s="78" t="s">
        <v>9</v>
      </c>
      <c r="D5" s="80" t="s">
        <v>1</v>
      </c>
      <c r="E5" s="80" t="s">
        <v>10</v>
      </c>
    </row>
    <row r="6" spans="1:19" ht="42" customHeight="1">
      <c r="A6" s="85"/>
      <c r="B6" s="85"/>
      <c r="C6" s="79"/>
      <c r="D6" s="81"/>
      <c r="E6" s="81"/>
    </row>
    <row r="7" spans="1:19" ht="11.45" customHeight="1">
      <c r="A7" s="59" t="s">
        <v>2</v>
      </c>
      <c r="B7" s="59" t="s">
        <v>3</v>
      </c>
      <c r="C7" s="60" t="s">
        <v>4</v>
      </c>
      <c r="D7" s="60" t="s">
        <v>5</v>
      </c>
      <c r="E7" s="60" t="s">
        <v>6</v>
      </c>
    </row>
    <row r="8" spans="1:19" ht="38.25" customHeight="1">
      <c r="A8" s="61" t="s">
        <v>441</v>
      </c>
      <c r="B8" s="61" t="s">
        <v>442</v>
      </c>
      <c r="C8" s="62">
        <f>F8/1000</f>
        <v>5321.8921600000003</v>
      </c>
      <c r="D8" s="62">
        <f>G8/1000</f>
        <v>5215.8357300000007</v>
      </c>
      <c r="E8" s="63">
        <f>D8/C8*100</f>
        <v>98.007166872017194</v>
      </c>
      <c r="F8" s="27">
        <v>5321892.16</v>
      </c>
      <c r="G8" s="27">
        <v>5215835.7300000004</v>
      </c>
    </row>
    <row r="9" spans="1:19" ht="46.5" customHeight="1">
      <c r="A9" s="61" t="s">
        <v>443</v>
      </c>
      <c r="B9" s="61" t="s">
        <v>444</v>
      </c>
      <c r="C9" s="62">
        <f t="shared" ref="C9:C28" si="0">F9/1000</f>
        <v>-983.49696999999992</v>
      </c>
      <c r="D9" s="62">
        <f t="shared" ref="D9:D28" si="1">G9/1000</f>
        <v>0</v>
      </c>
      <c r="E9" s="63">
        <f t="shared" ref="E9:E28" si="2">D9/C9*100</f>
        <v>0</v>
      </c>
      <c r="F9" s="27">
        <v>-983496.97</v>
      </c>
      <c r="G9" s="27">
        <v>0</v>
      </c>
    </row>
    <row r="10" spans="1:19" ht="51.75" customHeight="1">
      <c r="A10" s="61" t="s">
        <v>445</v>
      </c>
      <c r="B10" s="61" t="s">
        <v>446</v>
      </c>
      <c r="C10" s="62">
        <f t="shared" si="0"/>
        <v>-1227.18705</v>
      </c>
      <c r="D10" s="62">
        <f t="shared" si="1"/>
        <v>0</v>
      </c>
      <c r="E10" s="63">
        <f t="shared" si="2"/>
        <v>0</v>
      </c>
      <c r="F10" s="27">
        <v>-1227187.05</v>
      </c>
      <c r="G10" s="27">
        <v>0</v>
      </c>
    </row>
    <row r="11" spans="1:19" ht="66.75" customHeight="1">
      <c r="A11" s="61" t="s">
        <v>447</v>
      </c>
      <c r="B11" s="61" t="s">
        <v>448</v>
      </c>
      <c r="C11" s="62">
        <f t="shared" si="0"/>
        <v>-1227.18705</v>
      </c>
      <c r="D11" s="62">
        <f t="shared" si="1"/>
        <v>0</v>
      </c>
      <c r="E11" s="63">
        <f t="shared" si="2"/>
        <v>0</v>
      </c>
      <c r="F11" s="27">
        <v>-1227187.05</v>
      </c>
      <c r="G11" s="27">
        <v>0</v>
      </c>
    </row>
    <row r="12" spans="1:19" ht="63">
      <c r="A12" s="61" t="s">
        <v>449</v>
      </c>
      <c r="B12" s="61" t="s">
        <v>450</v>
      </c>
      <c r="C12" s="62">
        <f t="shared" si="0"/>
        <v>-1227.18705</v>
      </c>
      <c r="D12" s="62">
        <f t="shared" si="1"/>
        <v>0</v>
      </c>
      <c r="E12" s="63">
        <f t="shared" si="2"/>
        <v>0</v>
      </c>
      <c r="F12" s="27">
        <v>-1227187.05</v>
      </c>
      <c r="G12" s="27">
        <v>0</v>
      </c>
    </row>
    <row r="13" spans="1:19" ht="63">
      <c r="A13" s="61" t="s">
        <v>451</v>
      </c>
      <c r="B13" s="61" t="s">
        <v>452</v>
      </c>
      <c r="C13" s="62">
        <f t="shared" si="0"/>
        <v>-1227.18705</v>
      </c>
      <c r="D13" s="62">
        <f t="shared" si="1"/>
        <v>0</v>
      </c>
      <c r="E13" s="63">
        <f t="shared" si="2"/>
        <v>0</v>
      </c>
      <c r="F13" s="28">
        <v>-1227187.05</v>
      </c>
      <c r="G13" s="28">
        <v>0</v>
      </c>
    </row>
    <row r="14" spans="1:19" ht="31.5">
      <c r="A14" s="61" t="s">
        <v>453</v>
      </c>
      <c r="B14" s="61" t="s">
        <v>454</v>
      </c>
      <c r="C14" s="62">
        <f t="shared" si="0"/>
        <v>243.69007999999999</v>
      </c>
      <c r="D14" s="62">
        <f t="shared" si="1"/>
        <v>0</v>
      </c>
      <c r="E14" s="63">
        <f t="shared" si="2"/>
        <v>0</v>
      </c>
      <c r="F14" s="27">
        <v>243690.08</v>
      </c>
      <c r="G14" s="27">
        <v>0</v>
      </c>
    </row>
    <row r="15" spans="1:19" ht="31.5">
      <c r="A15" s="61" t="s">
        <v>455</v>
      </c>
      <c r="B15" s="61" t="s">
        <v>456</v>
      </c>
      <c r="C15" s="62">
        <f t="shared" si="0"/>
        <v>243.69007999999999</v>
      </c>
      <c r="D15" s="62">
        <f t="shared" si="1"/>
        <v>0</v>
      </c>
      <c r="E15" s="63">
        <f t="shared" si="2"/>
        <v>0</v>
      </c>
      <c r="F15" s="27">
        <v>243690.08</v>
      </c>
      <c r="G15" s="27">
        <v>0</v>
      </c>
    </row>
    <row r="16" spans="1:19" ht="47.25">
      <c r="A16" s="61" t="s">
        <v>457</v>
      </c>
      <c r="B16" s="61" t="s">
        <v>458</v>
      </c>
      <c r="C16" s="62">
        <f t="shared" si="0"/>
        <v>243.69007999999999</v>
      </c>
      <c r="D16" s="62">
        <f t="shared" si="1"/>
        <v>0</v>
      </c>
      <c r="E16" s="63">
        <f t="shared" si="2"/>
        <v>0</v>
      </c>
      <c r="F16" s="27">
        <v>243690.08</v>
      </c>
      <c r="G16" s="27">
        <v>0</v>
      </c>
    </row>
    <row r="17" spans="1:7" ht="75.75" customHeight="1">
      <c r="A17" s="61" t="s">
        <v>459</v>
      </c>
      <c r="B17" s="61" t="s">
        <v>460</v>
      </c>
      <c r="C17" s="62">
        <f t="shared" si="0"/>
        <v>243.69007999999999</v>
      </c>
      <c r="D17" s="62">
        <f t="shared" si="1"/>
        <v>0</v>
      </c>
      <c r="E17" s="63">
        <f t="shared" si="2"/>
        <v>0</v>
      </c>
      <c r="F17" s="27">
        <v>243690.08</v>
      </c>
      <c r="G17" s="27">
        <v>0</v>
      </c>
    </row>
    <row r="18" spans="1:7" ht="95.25" customHeight="1">
      <c r="A18" s="61" t="s">
        <v>461</v>
      </c>
      <c r="B18" s="61" t="s">
        <v>462</v>
      </c>
      <c r="C18" s="62">
        <f t="shared" si="0"/>
        <v>243.69007999999999</v>
      </c>
      <c r="D18" s="62">
        <f t="shared" si="1"/>
        <v>0</v>
      </c>
      <c r="E18" s="63">
        <f t="shared" si="2"/>
        <v>0</v>
      </c>
      <c r="F18" s="28">
        <v>243690.08</v>
      </c>
      <c r="G18" s="28">
        <v>0</v>
      </c>
    </row>
    <row r="19" spans="1:7" ht="15.75">
      <c r="A19" s="61" t="s">
        <v>463</v>
      </c>
      <c r="B19" s="61" t="s">
        <v>444</v>
      </c>
      <c r="C19" s="62">
        <f t="shared" si="0"/>
        <v>6305.3891299999996</v>
      </c>
      <c r="D19" s="62">
        <f t="shared" si="1"/>
        <v>5215.8357300000007</v>
      </c>
      <c r="E19" s="63">
        <f t="shared" si="2"/>
        <v>82.720282958967857</v>
      </c>
      <c r="F19" s="27">
        <v>6305389.1299999999</v>
      </c>
      <c r="G19" s="27">
        <v>5215835.7300000004</v>
      </c>
    </row>
    <row r="20" spans="1:7" ht="36.75" customHeight="1">
      <c r="A20" s="61" t="s">
        <v>464</v>
      </c>
      <c r="B20" s="61" t="s">
        <v>465</v>
      </c>
      <c r="C20" s="62">
        <f t="shared" si="0"/>
        <v>6305.3891299999996</v>
      </c>
      <c r="D20" s="62">
        <f t="shared" si="1"/>
        <v>5215.8357300000007</v>
      </c>
      <c r="E20" s="63">
        <f t="shared" si="2"/>
        <v>82.720282958967857</v>
      </c>
      <c r="F20" s="28">
        <v>6305389.1299999999</v>
      </c>
      <c r="G20" s="27">
        <v>5215835.7300000004</v>
      </c>
    </row>
    <row r="21" spans="1:7" ht="15.75">
      <c r="A21" s="61" t="s">
        <v>466</v>
      </c>
      <c r="B21" s="61" t="s">
        <v>467</v>
      </c>
      <c r="C21" s="62">
        <f t="shared" si="0"/>
        <v>-258621.41187000001</v>
      </c>
      <c r="D21" s="62">
        <f t="shared" si="1"/>
        <v>-68176.629230000006</v>
      </c>
      <c r="E21" s="63">
        <f t="shared" si="2"/>
        <v>26.361556352600079</v>
      </c>
      <c r="F21" s="27">
        <v>-258621411.87</v>
      </c>
      <c r="G21" s="27">
        <v>-68176629.230000004</v>
      </c>
    </row>
    <row r="22" spans="1:7" ht="24.75" customHeight="1">
      <c r="A22" s="61" t="s">
        <v>468</v>
      </c>
      <c r="B22" s="61" t="s">
        <v>469</v>
      </c>
      <c r="C22" s="62">
        <f t="shared" si="0"/>
        <v>-258621.41187000001</v>
      </c>
      <c r="D22" s="62">
        <f t="shared" si="1"/>
        <v>-68176.629230000006</v>
      </c>
      <c r="E22" s="63">
        <f t="shared" si="2"/>
        <v>26.361556352600079</v>
      </c>
      <c r="F22" s="27">
        <v>-258621411.87</v>
      </c>
      <c r="G22" s="27">
        <v>-68176629.230000004</v>
      </c>
    </row>
    <row r="23" spans="1:7" ht="31.5">
      <c r="A23" s="61" t="s">
        <v>470</v>
      </c>
      <c r="B23" s="61" t="s">
        <v>471</v>
      </c>
      <c r="C23" s="62">
        <f t="shared" si="0"/>
        <v>-258621.41187000001</v>
      </c>
      <c r="D23" s="62">
        <f t="shared" si="1"/>
        <v>-68176.629230000006</v>
      </c>
      <c r="E23" s="63">
        <f t="shared" si="2"/>
        <v>26.361556352600079</v>
      </c>
      <c r="F23" s="27">
        <v>-258621411.87</v>
      </c>
      <c r="G23" s="27">
        <v>-68176629.230000004</v>
      </c>
    </row>
    <row r="24" spans="1:7" ht="31.5">
      <c r="A24" s="61" t="s">
        <v>472</v>
      </c>
      <c r="B24" s="61" t="s">
        <v>473</v>
      </c>
      <c r="C24" s="62">
        <f t="shared" si="0"/>
        <v>-258621.41187000001</v>
      </c>
      <c r="D24" s="62">
        <f t="shared" si="1"/>
        <v>-68176.629230000006</v>
      </c>
      <c r="E24" s="63">
        <f t="shared" si="2"/>
        <v>26.361556352600079</v>
      </c>
      <c r="F24" s="28">
        <v>-258621411.87</v>
      </c>
      <c r="G24" s="28">
        <v>-68176629.230000004</v>
      </c>
    </row>
    <row r="25" spans="1:7" ht="15.75">
      <c r="A25" s="61" t="s">
        <v>474</v>
      </c>
      <c r="B25" s="61" t="s">
        <v>475</v>
      </c>
      <c r="C25" s="62">
        <f t="shared" si="0"/>
        <v>264926.80099999998</v>
      </c>
      <c r="D25" s="62">
        <f t="shared" si="1"/>
        <v>73392.464959999998</v>
      </c>
      <c r="E25" s="63">
        <f t="shared" si="2"/>
        <v>27.702921970510641</v>
      </c>
      <c r="F25" s="27">
        <v>264926801</v>
      </c>
      <c r="G25" s="27">
        <v>73392464.959999993</v>
      </c>
    </row>
    <row r="26" spans="1:7" ht="24.75" customHeight="1">
      <c r="A26" s="61" t="s">
        <v>476</v>
      </c>
      <c r="B26" s="61" t="s">
        <v>477</v>
      </c>
      <c r="C26" s="62">
        <f t="shared" si="0"/>
        <v>264926.80099999998</v>
      </c>
      <c r="D26" s="62">
        <f t="shared" si="1"/>
        <v>73392.464959999998</v>
      </c>
      <c r="E26" s="63">
        <f t="shared" si="2"/>
        <v>27.702921970510641</v>
      </c>
      <c r="F26" s="27">
        <v>264926801</v>
      </c>
      <c r="G26" s="27">
        <v>73392464.959999993</v>
      </c>
    </row>
    <row r="27" spans="1:7" ht="31.5">
      <c r="A27" s="61" t="s">
        <v>478</v>
      </c>
      <c r="B27" s="61" t="s">
        <v>479</v>
      </c>
      <c r="C27" s="62">
        <f t="shared" si="0"/>
        <v>264926.80099999998</v>
      </c>
      <c r="D27" s="62">
        <f t="shared" si="1"/>
        <v>73392.464959999998</v>
      </c>
      <c r="E27" s="63">
        <f t="shared" si="2"/>
        <v>27.702921970510641</v>
      </c>
      <c r="F27" s="27">
        <v>264926801</v>
      </c>
      <c r="G27" s="27">
        <v>73392464.959999993</v>
      </c>
    </row>
    <row r="28" spans="1:7" ht="53.25" customHeight="1">
      <c r="A28" s="61" t="s">
        <v>480</v>
      </c>
      <c r="B28" s="61" t="s">
        <v>481</v>
      </c>
      <c r="C28" s="62">
        <f t="shared" si="0"/>
        <v>264926.80099999998</v>
      </c>
      <c r="D28" s="62">
        <f t="shared" si="1"/>
        <v>73392.464959999998</v>
      </c>
      <c r="E28" s="63">
        <f t="shared" si="2"/>
        <v>27.702921970510641</v>
      </c>
      <c r="F28" s="28">
        <v>264926801</v>
      </c>
      <c r="G28" s="28">
        <v>73392464.959999993</v>
      </c>
    </row>
    <row r="29" spans="1:7" ht="12.95" customHeight="1">
      <c r="A29" s="16"/>
      <c r="B29" s="17"/>
      <c r="C29" s="18"/>
      <c r="D29" s="18"/>
      <c r="E29" s="18"/>
    </row>
    <row r="30" spans="1:7" ht="12.95" customHeight="1">
      <c r="A30" s="5"/>
      <c r="B30" s="5"/>
      <c r="C30" s="9"/>
      <c r="D30" s="9"/>
      <c r="E30" s="9"/>
    </row>
  </sheetData>
  <mergeCells count="8">
    <mergeCell ref="D1:E1"/>
    <mergeCell ref="A2:E2"/>
    <mergeCell ref="C5:C6"/>
    <mergeCell ref="D5:D6"/>
    <mergeCell ref="E5:E6"/>
    <mergeCell ref="A3:B3"/>
    <mergeCell ref="A5:A6"/>
    <mergeCell ref="B5:B6"/>
  </mergeCells>
  <pageMargins left="0.78740157480314965" right="0.59055118110236227" top="0.59055118110236227" bottom="0.39370078740157483" header="0" footer="0"/>
  <pageSetup paperSize="9" scale="66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36D46FA-CC5D-4183-A46E-CDAE030BA02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Овтина</dc:creator>
  <cp:lastModifiedBy>admin</cp:lastModifiedBy>
  <cp:lastPrinted>2022-05-04T11:38:18Z</cp:lastPrinted>
  <dcterms:created xsi:type="dcterms:W3CDTF">2022-04-12T12:40:19Z</dcterms:created>
  <dcterms:modified xsi:type="dcterms:W3CDTF">2022-05-04T12:52:19Z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